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Zakázky - Realizace\Karlovy Vary - SUPŠ\02_Projekce\- Odevzdáno\VZD č.2\pracovní\09_Kuchyňské linky\"/>
    </mc:Choice>
  </mc:AlternateContent>
  <xr:revisionPtr revIDLastSave="0" documentId="14_{DE973D99-B741-4AB6-B314-C4F89BF99A35}" xr6:coauthVersionLast="47" xr6:coauthVersionMax="47" xr10:uidLastSave="{00000000-0000-0000-0000-000000000000}"/>
  <bookViews>
    <workbookView xWindow="-120" yWindow="-120" windowWidth="29040" windowHeight="17790" tabRatio="878" xr2:uid="{AF315922-6F5D-45CB-ACB6-AD0F540DFD06}"/>
  </bookViews>
  <sheets>
    <sheet name="TITULNÍ" sheetId="1" r:id="rId1"/>
    <sheet name="SEZNAM PD" sheetId="2" r:id="rId2"/>
    <sheet name="A. PZ" sheetId="34" r:id="rId3"/>
    <sheet name="B. STZ" sheetId="35" r:id="rId4"/>
    <sheet name="C. SIT" sheetId="28" r:id="rId5"/>
    <sheet name="D.1.1 ASR SO101" sheetId="3" r:id="rId6"/>
    <sheet name="D.1.1 ASR SO102" sheetId="4" r:id="rId7"/>
    <sheet name="D.1.1 ASR SO102 (DET)" sheetId="37" r:id="rId8"/>
    <sheet name="D.1.2a SKR SO102 (ZALOZENI)" sheetId="5" r:id="rId9"/>
    <sheet name="D.1.2.b SKR SO102" sheetId="6" r:id="rId10"/>
    <sheet name="D.1.3 PBR" sheetId="8" r:id="rId11"/>
    <sheet name="D.1.4 ESIL SO102" sheetId="13" r:id="rId12"/>
    <sheet name="D.1.4 EPS SO102" sheetId="16" r:id="rId13"/>
    <sheet name="D.1.4 NZS SO102" sheetId="17" r:id="rId14"/>
    <sheet name="D.1.4 ESLA SO102" sheetId="15" r:id="rId15"/>
    <sheet name="D.1.4 MAR SO102" sheetId="18" r:id="rId16"/>
    <sheet name="D.1.4 RTCH SO102" sheetId="12" r:id="rId17"/>
    <sheet name="D.1.4 VZT SO102" sheetId="11" r:id="rId18"/>
    <sheet name="D.1.4 ZTI SO102" sheetId="10" r:id="rId19"/>
    <sheet name="D.1.5 ODP SO101+102" sheetId="29" r:id="rId20"/>
    <sheet name="D.1.6 SAD" sheetId="24" r:id="rId21"/>
    <sheet name="D.1.7 DAO" sheetId="30" r:id="rId22"/>
    <sheet name="D.1.8 ZOV" sheetId="31" r:id="rId23"/>
    <sheet name="D.1.9 ZSJ SO102" sheetId="7" r:id="rId24"/>
    <sheet name="D.1.10 SZP SO102" sheetId="25" r:id="rId25"/>
    <sheet name="D.2 DOP" sheetId="20" r:id="rId26"/>
    <sheet name="D.2 CZT" sheetId="32" r:id="rId27"/>
    <sheet name="D.2 PRK SO101-102" sheetId="22" r:id="rId28"/>
    <sheet name="D.2 PHZ SO102" sheetId="19" r:id="rId29"/>
    <sheet name="D.2 PRV SO101-102" sheetId="21" r:id="rId30"/>
    <sheet name="E. DOKLADOVA CAST" sheetId="36" r:id="rId31"/>
    <sheet name="F. INT SO102" sheetId="27" r:id="rId32"/>
  </sheets>
  <externalReferences>
    <externalReference r:id="rId33"/>
  </externalReferences>
  <definedNames>
    <definedName name="_xlnm._FilterDatabase" localSheetId="2" hidden="1">'A. PZ'!$A$14:$AC$15</definedName>
    <definedName name="_xlnm._FilterDatabase" localSheetId="3" hidden="1">'B. STZ'!$A$14:$AC$15</definedName>
    <definedName name="_xlnm._FilterDatabase" localSheetId="4" hidden="1">'C. SIT'!$A$14:$AC$16</definedName>
    <definedName name="_xlnm._FilterDatabase" localSheetId="5" hidden="1">'D.1.1 ASR SO101'!$A$14:$AB$20</definedName>
    <definedName name="_xlnm._FilterDatabase" localSheetId="6" hidden="1">'D.1.1 ASR SO102'!$A$14:$AB$98</definedName>
    <definedName name="_xlnm._FilterDatabase" localSheetId="7" hidden="1">'D.1.1 ASR SO102 (DET)'!$A$14:$AB$14</definedName>
    <definedName name="_xlnm._FilterDatabase" localSheetId="24" hidden="1">'D.1.10 SZP SO102'!$A$14:$AC$18</definedName>
    <definedName name="_xlnm._FilterDatabase" localSheetId="9" hidden="1">'D.1.2.b SKR SO102'!$A$14:$AC$25</definedName>
    <definedName name="_xlnm._FilterDatabase" localSheetId="8" hidden="1">'D.1.2a SKR SO102 (ZALOZENI)'!$A$14:$AC$19</definedName>
    <definedName name="_xlnm._FilterDatabase" localSheetId="10" hidden="1">'D.1.3 PBR'!$A$14:$AC$16</definedName>
    <definedName name="_xlnm._FilterDatabase" localSheetId="12" hidden="1">'D.1.4 EPS SO102'!$A$14:$AC$17</definedName>
    <definedName name="_xlnm._FilterDatabase" localSheetId="11" hidden="1">'D.1.4 ESIL SO102'!$A$14:$AC$22</definedName>
    <definedName name="_xlnm._FilterDatabase" localSheetId="14" hidden="1">'D.1.4 ESLA SO102'!$A$14:$AC$16</definedName>
    <definedName name="_xlnm._FilterDatabase" localSheetId="15" hidden="1">'D.1.4 MAR SO102'!$A$14:$AC$17</definedName>
    <definedName name="_xlnm._FilterDatabase" localSheetId="13" hidden="1">'D.1.4 NZS SO102'!$A$14:$AC$17</definedName>
    <definedName name="_xlnm._FilterDatabase" localSheetId="16" hidden="1">'D.1.4 RTCH SO102'!$A$14:$AC$15</definedName>
    <definedName name="_xlnm._FilterDatabase" localSheetId="17" hidden="1">'D.1.4 VZT SO102'!$A$14:$AC$15</definedName>
    <definedName name="_xlnm._FilterDatabase" localSheetId="18" hidden="1">'D.1.4 ZTI SO102'!$A$14:$AC$15</definedName>
    <definedName name="_xlnm._FilterDatabase" localSheetId="19" hidden="1">'D.1.5 ODP SO101+102'!$A$14:$AC$15</definedName>
    <definedName name="_xlnm._FilterDatabase" localSheetId="20" hidden="1">'D.1.6 SAD'!$A$14:$AC$15</definedName>
    <definedName name="_xlnm._FilterDatabase" localSheetId="21" hidden="1">'D.1.7 DAO'!$A$14:$AC$17</definedName>
    <definedName name="_xlnm._FilterDatabase" localSheetId="22" hidden="1">'D.1.8 ZOV'!$A$14:$AC$21</definedName>
    <definedName name="_xlnm._FilterDatabase" localSheetId="23" hidden="1">'D.1.9 ZSJ SO102'!$A$14:$AC$21</definedName>
    <definedName name="_xlnm._FilterDatabase" localSheetId="26" hidden="1">'D.2 CZT'!$A$14:$AC$15</definedName>
    <definedName name="_xlnm._FilterDatabase" localSheetId="25" hidden="1">'D.2 DOP'!$A$14:$AC$15</definedName>
    <definedName name="_xlnm._FilterDatabase" localSheetId="28" hidden="1">'D.2 PHZ SO102'!$A$14:$AC$16</definedName>
    <definedName name="_xlnm._FilterDatabase" localSheetId="27" hidden="1">'D.2 PRK SO101-102'!$A$14:$AC$15</definedName>
    <definedName name="_xlnm._FilterDatabase" localSheetId="29" hidden="1">'D.2 PRV SO101-102'!$A$14:$AC$15</definedName>
    <definedName name="_xlnm._FilterDatabase" localSheetId="30" hidden="1">'E. DOKLADOVA CAST'!$A$14:$AC$16</definedName>
    <definedName name="_xlnm._FilterDatabase" localSheetId="31" hidden="1">'F. INT SO102'!$A$14:$AC$16</definedName>
    <definedName name="Casti_dokumentace" localSheetId="5">#REF!</definedName>
    <definedName name="Casti_dokumentace" localSheetId="6">#REF!</definedName>
    <definedName name="Casti_dokumentace" localSheetId="7">#REF!</definedName>
    <definedName name="Casti_dokumentace" localSheetId="10">#REF!</definedName>
    <definedName name="Casti_dokumentace" localSheetId="11">#REF!</definedName>
    <definedName name="Casti_dokumentace" localSheetId="16">#REF!</definedName>
    <definedName name="Casti_dokumentace" localSheetId="17">#REF!</definedName>
    <definedName name="Casti_dokumentace" localSheetId="18">#REF!</definedName>
    <definedName name="Casti_dokumentace" localSheetId="19">#REF!</definedName>
    <definedName name="Casti_dokumentace" localSheetId="20">#REF!</definedName>
    <definedName name="Casti_dokumentace" localSheetId="26">#REF!</definedName>
    <definedName name="Casti_dokumentace" localSheetId="25">#REF!</definedName>
    <definedName name="Casti_dokumentace" localSheetId="27">#REF!</definedName>
    <definedName name="Casti_dokumentace" localSheetId="29">#REF!</definedName>
    <definedName name="Casti_dokumentace" localSheetId="30">#REF!</definedName>
    <definedName name="Casti_dokumentace" localSheetId="31">#REF!</definedName>
    <definedName name="Casti_dokumentace">#REF!</definedName>
    <definedName name="_xlnm.Print_Area" localSheetId="2">'A. PZ'!$B$1:$K$17</definedName>
    <definedName name="_xlnm.Print_Area" localSheetId="3">'B. STZ'!$B$1:$K$17</definedName>
    <definedName name="_xlnm.Print_Area" localSheetId="4">'C. SIT'!$B$1:$K$20</definedName>
    <definedName name="_xlnm.Print_Area" localSheetId="5">'D.1.1 ASR SO101'!$B$1:$K$40</definedName>
    <definedName name="_xlnm.Print_Area" localSheetId="6">'D.1.1 ASR SO102'!$B$1:$K$191</definedName>
    <definedName name="_xlnm.Print_Area" localSheetId="7">'D.1.1 ASR SO102 (DET)'!$B$1:$K$110</definedName>
    <definedName name="_xlnm.Print_Area" localSheetId="24">'D.1.10 SZP SO102'!$B$1:$K$20</definedName>
    <definedName name="_xlnm.Print_Area" localSheetId="9">'D.1.2.b SKR SO102'!$B$1:$K$45</definedName>
    <definedName name="_xlnm.Print_Area" localSheetId="8">'D.1.2a SKR SO102 (ZALOZENI)'!$B$1:$K$20</definedName>
    <definedName name="_xlnm.Print_Area" localSheetId="10">'D.1.3 PBR'!$B$1:$K$30</definedName>
    <definedName name="_xlnm.Print_Area" localSheetId="12">'D.1.4 EPS SO102'!$B$1:$K$24</definedName>
    <definedName name="_xlnm.Print_Area" localSheetId="11">'D.1.4 ESIL SO102'!$B$1:$K$43</definedName>
    <definedName name="_xlnm.Print_Area" localSheetId="14">'D.1.4 ESLA SO102'!$B$1:$K$26</definedName>
    <definedName name="_xlnm.Print_Area" localSheetId="15">'D.1.4 MAR SO102'!$B$1:$K$24</definedName>
    <definedName name="_xlnm.Print_Area" localSheetId="13">'D.1.4 NZS SO102'!$B$1:$K$24</definedName>
    <definedName name="_xlnm.Print_Area" localSheetId="16">'D.1.4 RTCH SO102'!$B$1:$K$25</definedName>
    <definedName name="_xlnm.Print_Area" localSheetId="17">'D.1.4 VZT SO102'!$B$1:$K$27</definedName>
    <definedName name="_xlnm.Print_Area" localSheetId="18">'D.1.4 ZTI SO102'!$B$1:$K$33</definedName>
    <definedName name="_xlnm.Print_Area" localSheetId="19">'D.1.5 ODP SO101+102'!$B$1:$K$18</definedName>
    <definedName name="_xlnm.Print_Area" localSheetId="20">'D.1.6 SAD'!$B$1:$K$18</definedName>
    <definedName name="_xlnm.Print_Area" localSheetId="21">'D.1.7 DAO'!$B$1:$K$18</definedName>
    <definedName name="_xlnm.Print_Area" localSheetId="22">'D.1.8 ZOV'!$B$1:$K$22</definedName>
    <definedName name="_xlnm.Print_Area" localSheetId="23">'D.1.9 ZSJ SO102'!$B$1:$K$22</definedName>
    <definedName name="_xlnm.Print_Area" localSheetId="26">'D.2 CZT'!$B$1:$K$21</definedName>
    <definedName name="_xlnm.Print_Area" localSheetId="25">'D.2 DOP'!$B$1:$K$23</definedName>
    <definedName name="_xlnm.Print_Area" localSheetId="28">'D.2 PHZ SO102'!$B$1:$K$18</definedName>
    <definedName name="_xlnm.Print_Area" localSheetId="27">'D.2 PRK SO101-102'!$B$1:$K$18</definedName>
    <definedName name="_xlnm.Print_Area" localSheetId="29">'D.2 PRV SO101-102'!$B$1:$K$18</definedName>
    <definedName name="_xlnm.Print_Area" localSheetId="30">'E. DOKLADOVA CAST'!$B$1:$K$39</definedName>
    <definedName name="_xlnm.Print_Area" localSheetId="31">'F. INT SO102'!$B$1:$K$40</definedName>
    <definedName name="_xlnm.Print_Area" localSheetId="1">'SEZNAM PD'!$A$1:$D$39</definedName>
    <definedName name="_xlnm.Print_Area" localSheetId="0">TITULNÍ!$A$1:$AP$61</definedName>
    <definedName name="Stupne_projektu" localSheetId="5">#REF!</definedName>
    <definedName name="Stupne_projektu" localSheetId="6">#REF!</definedName>
    <definedName name="Stupne_projektu" localSheetId="7">#REF!</definedName>
    <definedName name="Stupne_projektu" localSheetId="10">#REF!</definedName>
    <definedName name="Stupne_projektu" localSheetId="11">#REF!</definedName>
    <definedName name="Stupne_projektu" localSheetId="16">#REF!</definedName>
    <definedName name="Stupne_projektu" localSheetId="17">#REF!</definedName>
    <definedName name="Stupne_projektu" localSheetId="18">#REF!</definedName>
    <definedName name="Stupne_projektu" localSheetId="19">#REF!</definedName>
    <definedName name="Stupne_projektu" localSheetId="20">#REF!</definedName>
    <definedName name="Stupne_projektu" localSheetId="26">#REF!</definedName>
    <definedName name="Stupne_projektu" localSheetId="25">#REF!</definedName>
    <definedName name="Stupne_projektu" localSheetId="27">#REF!</definedName>
    <definedName name="Stupne_projektu" localSheetId="29">#REF!</definedName>
    <definedName name="Stupne_projektu" localSheetId="30">#REF!</definedName>
    <definedName name="Stupne_projektu" localSheetId="31">#REF!</definedName>
    <definedName name="Stupne_projektu">#REF!</definedName>
    <definedName name="Z_020F56B7_C4FF_4693_A0D4_765A77EE4F0E_.wvu.FilterData" localSheetId="5" hidden="1">'D.1.1 ASR SO101'!$A$14:$AB$20</definedName>
    <definedName name="Z_020F56B7_C4FF_4693_A0D4_765A77EE4F0E_.wvu.FilterData" localSheetId="6" hidden="1">'D.1.1 ASR SO102'!$A$14:$AB$98</definedName>
    <definedName name="Z_020F56B7_C4FF_4693_A0D4_765A77EE4F0E_.wvu.FilterData" localSheetId="7" hidden="1">'D.1.1 ASR SO102 (DET)'!$A$14:$AB$14</definedName>
    <definedName name="Z_020F56B7_C4FF_4693_A0D4_765A77EE4F0E_.wvu.PrintArea" localSheetId="5" hidden="1">'D.1.1 ASR SO101'!$B$1:$M$29</definedName>
    <definedName name="Z_020F56B7_C4FF_4693_A0D4_765A77EE4F0E_.wvu.PrintArea" localSheetId="6" hidden="1">'D.1.1 ASR SO102'!$B$1:$M$98</definedName>
    <definedName name="Z_020F56B7_C4FF_4693_A0D4_765A77EE4F0E_.wvu.PrintArea" localSheetId="7" hidden="1">'D.1.1 ASR SO102 (DET)'!$B$1:$M$14</definedName>
    <definedName name="Z_0359EDAA_7AA4_4CA9_AB24_4F9A692AFB7B_.wvu.FilterData" localSheetId="5" hidden="1">'D.1.1 ASR SO101'!$A$14:$AB$20</definedName>
    <definedName name="Z_156974C5_0F57_42C9_8B2A_8638C420BF46_.wvu.FilterData" localSheetId="5" hidden="1">'D.1.1 ASR SO101'!$A$14:$AB$20</definedName>
    <definedName name="Z_1EC762B6_D3FE_4DA7_9D9E_389DF568F9D4_.wvu.Cols" localSheetId="1" hidden="1">'SEZNAM PD'!$E:$H</definedName>
    <definedName name="Z_1EC762B6_D3FE_4DA7_9D9E_389DF568F9D4_.wvu.FilterData" localSheetId="2" hidden="1">'A. PZ'!$A$14:$AC$15</definedName>
    <definedName name="Z_1EC762B6_D3FE_4DA7_9D9E_389DF568F9D4_.wvu.FilterData" localSheetId="3" hidden="1">'B. STZ'!$A$14:$AC$15</definedName>
    <definedName name="Z_1EC762B6_D3FE_4DA7_9D9E_389DF568F9D4_.wvu.FilterData" localSheetId="4" hidden="1">'C. SIT'!$A$14:$AC$16</definedName>
    <definedName name="Z_1EC762B6_D3FE_4DA7_9D9E_389DF568F9D4_.wvu.FilterData" localSheetId="5" hidden="1">'D.1.1 ASR SO101'!$A$14:$AB$20</definedName>
    <definedName name="Z_1EC762B6_D3FE_4DA7_9D9E_389DF568F9D4_.wvu.FilterData" localSheetId="6" hidden="1">'D.1.1 ASR SO102'!$A$14:$AB$98</definedName>
    <definedName name="Z_1EC762B6_D3FE_4DA7_9D9E_389DF568F9D4_.wvu.FilterData" localSheetId="7" hidden="1">'D.1.1 ASR SO102 (DET)'!$A$14:$AB$14</definedName>
    <definedName name="Z_1EC762B6_D3FE_4DA7_9D9E_389DF568F9D4_.wvu.FilterData" localSheetId="24" hidden="1">'D.1.10 SZP SO102'!$A$14:$AC$18</definedName>
    <definedName name="Z_1EC762B6_D3FE_4DA7_9D9E_389DF568F9D4_.wvu.FilterData" localSheetId="9" hidden="1">'D.1.2.b SKR SO102'!$A$14:$AC$25</definedName>
    <definedName name="Z_1EC762B6_D3FE_4DA7_9D9E_389DF568F9D4_.wvu.FilterData" localSheetId="8" hidden="1">'D.1.2a SKR SO102 (ZALOZENI)'!$A$14:$AC$19</definedName>
    <definedName name="Z_1EC762B6_D3FE_4DA7_9D9E_389DF568F9D4_.wvu.FilterData" localSheetId="10" hidden="1">'D.1.3 PBR'!$A$14:$AC$16</definedName>
    <definedName name="Z_1EC762B6_D3FE_4DA7_9D9E_389DF568F9D4_.wvu.FilterData" localSheetId="12" hidden="1">'D.1.4 EPS SO102'!$A$14:$AC$17</definedName>
    <definedName name="Z_1EC762B6_D3FE_4DA7_9D9E_389DF568F9D4_.wvu.FilterData" localSheetId="11" hidden="1">'D.1.4 ESIL SO102'!$A$14:$AC$22</definedName>
    <definedName name="Z_1EC762B6_D3FE_4DA7_9D9E_389DF568F9D4_.wvu.FilterData" localSheetId="14" hidden="1">'D.1.4 ESLA SO102'!$A$14:$AC$16</definedName>
    <definedName name="Z_1EC762B6_D3FE_4DA7_9D9E_389DF568F9D4_.wvu.FilterData" localSheetId="15" hidden="1">'D.1.4 MAR SO102'!$A$14:$AC$17</definedName>
    <definedName name="Z_1EC762B6_D3FE_4DA7_9D9E_389DF568F9D4_.wvu.FilterData" localSheetId="13" hidden="1">'D.1.4 NZS SO102'!$A$14:$AC$17</definedName>
    <definedName name="Z_1EC762B6_D3FE_4DA7_9D9E_389DF568F9D4_.wvu.FilterData" localSheetId="16" hidden="1">'D.1.4 RTCH SO102'!$A$14:$AC$15</definedName>
    <definedName name="Z_1EC762B6_D3FE_4DA7_9D9E_389DF568F9D4_.wvu.FilterData" localSheetId="17" hidden="1">'D.1.4 VZT SO102'!$A$14:$AC$15</definedName>
    <definedName name="Z_1EC762B6_D3FE_4DA7_9D9E_389DF568F9D4_.wvu.FilterData" localSheetId="18" hidden="1">'D.1.4 ZTI SO102'!$A$14:$AC$15</definedName>
    <definedName name="Z_1EC762B6_D3FE_4DA7_9D9E_389DF568F9D4_.wvu.FilterData" localSheetId="19" hidden="1">'D.1.5 ODP SO101+102'!$A$14:$AC$15</definedName>
    <definedName name="Z_1EC762B6_D3FE_4DA7_9D9E_389DF568F9D4_.wvu.FilterData" localSheetId="20" hidden="1">'D.1.6 SAD'!$A$14:$AC$15</definedName>
    <definedName name="Z_1EC762B6_D3FE_4DA7_9D9E_389DF568F9D4_.wvu.FilterData" localSheetId="21" hidden="1">'D.1.7 DAO'!$A$14:$AC$17</definedName>
    <definedName name="Z_1EC762B6_D3FE_4DA7_9D9E_389DF568F9D4_.wvu.FilterData" localSheetId="22" hidden="1">'D.1.8 ZOV'!$A$14:$AC$21</definedName>
    <definedName name="Z_1EC762B6_D3FE_4DA7_9D9E_389DF568F9D4_.wvu.FilterData" localSheetId="23" hidden="1">'D.1.9 ZSJ SO102'!$A$14:$AC$21</definedName>
    <definedName name="Z_1EC762B6_D3FE_4DA7_9D9E_389DF568F9D4_.wvu.FilterData" localSheetId="26" hidden="1">'D.2 CZT'!$A$14:$AC$15</definedName>
    <definedName name="Z_1EC762B6_D3FE_4DA7_9D9E_389DF568F9D4_.wvu.FilterData" localSheetId="25" hidden="1">'D.2 DOP'!$A$14:$AC$15</definedName>
    <definedName name="Z_1EC762B6_D3FE_4DA7_9D9E_389DF568F9D4_.wvu.FilterData" localSheetId="28" hidden="1">'D.2 PHZ SO102'!$A$14:$AC$16</definedName>
    <definedName name="Z_1EC762B6_D3FE_4DA7_9D9E_389DF568F9D4_.wvu.FilterData" localSheetId="27" hidden="1">'D.2 PRK SO101-102'!$A$14:$AC$15</definedName>
    <definedName name="Z_1EC762B6_D3FE_4DA7_9D9E_389DF568F9D4_.wvu.FilterData" localSheetId="29" hidden="1">'D.2 PRV SO101-102'!$A$14:$AC$15</definedName>
    <definedName name="Z_1EC762B6_D3FE_4DA7_9D9E_389DF568F9D4_.wvu.FilterData" localSheetId="30" hidden="1">'E. DOKLADOVA CAST'!$A$14:$AC$16</definedName>
    <definedName name="Z_1EC762B6_D3FE_4DA7_9D9E_389DF568F9D4_.wvu.FilterData" localSheetId="31" hidden="1">'F. INT SO102'!$A$14:$AC$16</definedName>
    <definedName name="Z_1EC762B6_D3FE_4DA7_9D9E_389DF568F9D4_.wvu.PrintArea" localSheetId="2" hidden="1">'A. PZ'!$B$1:$M$19</definedName>
    <definedName name="Z_1EC762B6_D3FE_4DA7_9D9E_389DF568F9D4_.wvu.PrintArea" localSheetId="3" hidden="1">'B. STZ'!$B$1:$M$19</definedName>
    <definedName name="Z_1EC762B6_D3FE_4DA7_9D9E_389DF568F9D4_.wvu.PrintArea" localSheetId="4" hidden="1">'C. SIT'!$B$1:$M$20</definedName>
    <definedName name="Z_1EC762B6_D3FE_4DA7_9D9E_389DF568F9D4_.wvu.PrintArea" localSheetId="5" hidden="1">'D.1.1 ASR SO101'!$B$1:$M$20</definedName>
    <definedName name="Z_1EC762B6_D3FE_4DA7_9D9E_389DF568F9D4_.wvu.PrintArea" localSheetId="6" hidden="1">'D.1.1 ASR SO102'!$B$1:$M$98</definedName>
    <definedName name="Z_1EC762B6_D3FE_4DA7_9D9E_389DF568F9D4_.wvu.PrintArea" localSheetId="7" hidden="1">'D.1.1 ASR SO102 (DET)'!$B$1:$M$14</definedName>
    <definedName name="Z_1EC762B6_D3FE_4DA7_9D9E_389DF568F9D4_.wvu.PrintArea" localSheetId="24" hidden="1">'D.1.10 SZP SO102'!$B$1:$M$19</definedName>
    <definedName name="Z_1EC762B6_D3FE_4DA7_9D9E_389DF568F9D4_.wvu.PrintArea" localSheetId="9" hidden="1">'D.1.2.b SKR SO102'!$B$1:$M$30</definedName>
    <definedName name="Z_1EC762B6_D3FE_4DA7_9D9E_389DF568F9D4_.wvu.PrintArea" localSheetId="8" hidden="1">'D.1.2a SKR SO102 (ZALOZENI)'!$B$1:$M$20</definedName>
    <definedName name="Z_1EC762B6_D3FE_4DA7_9D9E_389DF568F9D4_.wvu.PrintArea" localSheetId="10" hidden="1">'D.1.3 PBR'!$B$1:$M$32</definedName>
    <definedName name="Z_1EC762B6_D3FE_4DA7_9D9E_389DF568F9D4_.wvu.PrintArea" localSheetId="12" hidden="1">'D.1.4 EPS SO102'!$B$1:$M$25</definedName>
    <definedName name="Z_1EC762B6_D3FE_4DA7_9D9E_389DF568F9D4_.wvu.PrintArea" localSheetId="11" hidden="1">'D.1.4 ESIL SO102'!$B$1:$M$47</definedName>
    <definedName name="Z_1EC762B6_D3FE_4DA7_9D9E_389DF568F9D4_.wvu.PrintArea" localSheetId="14" hidden="1">'D.1.4 ESLA SO102'!$B$1:$M$27</definedName>
    <definedName name="Z_1EC762B6_D3FE_4DA7_9D9E_389DF568F9D4_.wvu.PrintArea" localSheetId="15" hidden="1">'D.1.4 MAR SO102'!$B$1:$M$26</definedName>
    <definedName name="Z_1EC762B6_D3FE_4DA7_9D9E_389DF568F9D4_.wvu.PrintArea" localSheetId="13" hidden="1">'D.1.4 NZS SO102'!$B$1:$M$25</definedName>
    <definedName name="Z_1EC762B6_D3FE_4DA7_9D9E_389DF568F9D4_.wvu.PrintArea" localSheetId="16" hidden="1">'D.1.4 RTCH SO102'!$B$1:$M$31</definedName>
    <definedName name="Z_1EC762B6_D3FE_4DA7_9D9E_389DF568F9D4_.wvu.PrintArea" localSheetId="17" hidden="1">'D.1.4 VZT SO102'!$B$1:$M$33</definedName>
    <definedName name="Z_1EC762B6_D3FE_4DA7_9D9E_389DF568F9D4_.wvu.PrintArea" localSheetId="18" hidden="1">'D.1.4 ZTI SO102'!$B$1:$M$33</definedName>
    <definedName name="Z_1EC762B6_D3FE_4DA7_9D9E_389DF568F9D4_.wvu.PrintArea" localSheetId="19" hidden="1">'D.1.5 ODP SO101+102'!$B$1:$M$18</definedName>
    <definedName name="Z_1EC762B6_D3FE_4DA7_9D9E_389DF568F9D4_.wvu.PrintArea" localSheetId="20" hidden="1">'D.1.6 SAD'!$B$1:$M$18</definedName>
    <definedName name="Z_1EC762B6_D3FE_4DA7_9D9E_389DF568F9D4_.wvu.PrintArea" localSheetId="21" hidden="1">'D.1.7 DAO'!$B$1:$M$18</definedName>
    <definedName name="Z_1EC762B6_D3FE_4DA7_9D9E_389DF568F9D4_.wvu.PrintArea" localSheetId="22" hidden="1">'D.1.8 ZOV'!$B$1:$M$22</definedName>
    <definedName name="Z_1EC762B6_D3FE_4DA7_9D9E_389DF568F9D4_.wvu.PrintArea" localSheetId="23" hidden="1">'D.1.9 ZSJ SO102'!$B$1:$M$22</definedName>
    <definedName name="Z_1EC762B6_D3FE_4DA7_9D9E_389DF568F9D4_.wvu.PrintArea" localSheetId="26" hidden="1">'D.2 CZT'!$B$1:$M$21</definedName>
    <definedName name="Z_1EC762B6_D3FE_4DA7_9D9E_389DF568F9D4_.wvu.PrintArea" localSheetId="25" hidden="1">'D.2 DOP'!$B$1:$M$23</definedName>
    <definedName name="Z_1EC762B6_D3FE_4DA7_9D9E_389DF568F9D4_.wvu.PrintArea" localSheetId="28" hidden="1">'D.2 PHZ SO102'!$B$1:$M$17</definedName>
    <definedName name="Z_1EC762B6_D3FE_4DA7_9D9E_389DF568F9D4_.wvu.PrintArea" localSheetId="27" hidden="1">'D.2 PRK SO101-102'!$B$1:$M$18</definedName>
    <definedName name="Z_1EC762B6_D3FE_4DA7_9D9E_389DF568F9D4_.wvu.PrintArea" localSheetId="29" hidden="1">'D.2 PRV SO101-102'!$B$1:$M$18</definedName>
    <definedName name="Z_1EC762B6_D3FE_4DA7_9D9E_389DF568F9D4_.wvu.PrintArea" localSheetId="30" hidden="1">'E. DOKLADOVA CAST'!$B$1:$M$19</definedName>
    <definedName name="Z_1EC762B6_D3FE_4DA7_9D9E_389DF568F9D4_.wvu.PrintArea" localSheetId="31" hidden="1">'F. INT SO102'!$B$1:$M$19</definedName>
    <definedName name="Z_1EC762B6_D3FE_4DA7_9D9E_389DF568F9D4_.wvu.PrintArea" localSheetId="1" hidden="1">'SEZNAM PD'!$A$1:$D$36</definedName>
    <definedName name="Z_1EC762B6_D3FE_4DA7_9D9E_389DF568F9D4_.wvu.PrintArea" localSheetId="0" hidden="1">TITULNÍ!$A$1:$AP$61</definedName>
    <definedName name="Z_230F3AA1_88CE_4D2A_823B_E9289C410BFF_.wvu.Cols" localSheetId="1" hidden="1">'SEZNAM PD'!$E:$H</definedName>
    <definedName name="Z_230F3AA1_88CE_4D2A_823B_E9289C410BFF_.wvu.FilterData" localSheetId="2" hidden="1">'A. PZ'!$A$14:$AC$15</definedName>
    <definedName name="Z_230F3AA1_88CE_4D2A_823B_E9289C410BFF_.wvu.FilterData" localSheetId="3" hidden="1">'B. STZ'!$A$14:$AC$15</definedName>
    <definedName name="Z_230F3AA1_88CE_4D2A_823B_E9289C410BFF_.wvu.FilterData" localSheetId="4" hidden="1">'C. SIT'!$A$14:$AC$16</definedName>
    <definedName name="Z_230F3AA1_88CE_4D2A_823B_E9289C410BFF_.wvu.FilterData" localSheetId="5" hidden="1">'D.1.1 ASR SO101'!$A$14:$AB$20</definedName>
    <definedName name="Z_230F3AA1_88CE_4D2A_823B_E9289C410BFF_.wvu.FilterData" localSheetId="6" hidden="1">'D.1.1 ASR SO102'!$A$14:$AB$98</definedName>
    <definedName name="Z_230F3AA1_88CE_4D2A_823B_E9289C410BFF_.wvu.FilterData" localSheetId="7" hidden="1">'D.1.1 ASR SO102 (DET)'!$A$14:$AB$14</definedName>
    <definedName name="Z_230F3AA1_88CE_4D2A_823B_E9289C410BFF_.wvu.FilterData" localSheetId="24" hidden="1">'D.1.10 SZP SO102'!$A$14:$AC$18</definedName>
    <definedName name="Z_230F3AA1_88CE_4D2A_823B_E9289C410BFF_.wvu.FilterData" localSheetId="9" hidden="1">'D.1.2.b SKR SO102'!$A$14:$AC$25</definedName>
    <definedName name="Z_230F3AA1_88CE_4D2A_823B_E9289C410BFF_.wvu.FilterData" localSheetId="8" hidden="1">'D.1.2a SKR SO102 (ZALOZENI)'!$A$14:$AC$19</definedName>
    <definedName name="Z_230F3AA1_88CE_4D2A_823B_E9289C410BFF_.wvu.FilterData" localSheetId="10" hidden="1">'D.1.3 PBR'!$A$14:$AC$16</definedName>
    <definedName name="Z_230F3AA1_88CE_4D2A_823B_E9289C410BFF_.wvu.FilterData" localSheetId="12" hidden="1">'D.1.4 EPS SO102'!$A$14:$AC$17</definedName>
    <definedName name="Z_230F3AA1_88CE_4D2A_823B_E9289C410BFF_.wvu.FilterData" localSheetId="11" hidden="1">'D.1.4 ESIL SO102'!$A$14:$AC$22</definedName>
    <definedName name="Z_230F3AA1_88CE_4D2A_823B_E9289C410BFF_.wvu.FilterData" localSheetId="14" hidden="1">'D.1.4 ESLA SO102'!$A$14:$AC$16</definedName>
    <definedName name="Z_230F3AA1_88CE_4D2A_823B_E9289C410BFF_.wvu.FilterData" localSheetId="15" hidden="1">'D.1.4 MAR SO102'!$A$14:$AC$17</definedName>
    <definedName name="Z_230F3AA1_88CE_4D2A_823B_E9289C410BFF_.wvu.FilterData" localSheetId="13" hidden="1">'D.1.4 NZS SO102'!$A$14:$AC$17</definedName>
    <definedName name="Z_230F3AA1_88CE_4D2A_823B_E9289C410BFF_.wvu.FilterData" localSheetId="16" hidden="1">'D.1.4 RTCH SO102'!$A$14:$AC$15</definedName>
    <definedName name="Z_230F3AA1_88CE_4D2A_823B_E9289C410BFF_.wvu.FilterData" localSheetId="17" hidden="1">'D.1.4 VZT SO102'!$A$14:$AC$15</definedName>
    <definedName name="Z_230F3AA1_88CE_4D2A_823B_E9289C410BFF_.wvu.FilterData" localSheetId="18" hidden="1">'D.1.4 ZTI SO102'!$A$14:$AC$15</definedName>
    <definedName name="Z_230F3AA1_88CE_4D2A_823B_E9289C410BFF_.wvu.FilterData" localSheetId="19" hidden="1">'D.1.5 ODP SO101+102'!$A$14:$AC$15</definedName>
    <definedName name="Z_230F3AA1_88CE_4D2A_823B_E9289C410BFF_.wvu.FilterData" localSheetId="20" hidden="1">'D.1.6 SAD'!$A$14:$AC$15</definedName>
    <definedName name="Z_230F3AA1_88CE_4D2A_823B_E9289C410BFF_.wvu.FilterData" localSheetId="21" hidden="1">'D.1.7 DAO'!$A$14:$AC$17</definedName>
    <definedName name="Z_230F3AA1_88CE_4D2A_823B_E9289C410BFF_.wvu.FilterData" localSheetId="22" hidden="1">'D.1.8 ZOV'!$A$14:$AC$21</definedName>
    <definedName name="Z_230F3AA1_88CE_4D2A_823B_E9289C410BFF_.wvu.FilterData" localSheetId="23" hidden="1">'D.1.9 ZSJ SO102'!$A$14:$AC$21</definedName>
    <definedName name="Z_230F3AA1_88CE_4D2A_823B_E9289C410BFF_.wvu.FilterData" localSheetId="26" hidden="1">'D.2 CZT'!$A$14:$AC$15</definedName>
    <definedName name="Z_230F3AA1_88CE_4D2A_823B_E9289C410BFF_.wvu.FilterData" localSheetId="25" hidden="1">'D.2 DOP'!$A$14:$AC$15</definedName>
    <definedName name="Z_230F3AA1_88CE_4D2A_823B_E9289C410BFF_.wvu.FilterData" localSheetId="28" hidden="1">'D.2 PHZ SO102'!$A$14:$AC$16</definedName>
    <definedName name="Z_230F3AA1_88CE_4D2A_823B_E9289C410BFF_.wvu.FilterData" localSheetId="27" hidden="1">'D.2 PRK SO101-102'!$A$14:$AC$15</definedName>
    <definedName name="Z_230F3AA1_88CE_4D2A_823B_E9289C410BFF_.wvu.FilterData" localSheetId="29" hidden="1">'D.2 PRV SO101-102'!$A$14:$AC$15</definedName>
    <definedName name="Z_230F3AA1_88CE_4D2A_823B_E9289C410BFF_.wvu.FilterData" localSheetId="30" hidden="1">'E. DOKLADOVA CAST'!$A$14:$AC$16</definedName>
    <definedName name="Z_230F3AA1_88CE_4D2A_823B_E9289C410BFF_.wvu.FilterData" localSheetId="31" hidden="1">'F. INT SO102'!$A$14:$AC$16</definedName>
    <definedName name="Z_230F3AA1_88CE_4D2A_823B_E9289C410BFF_.wvu.PrintArea" localSheetId="2" hidden="1">'A. PZ'!$B$1:$M$19</definedName>
    <definedName name="Z_230F3AA1_88CE_4D2A_823B_E9289C410BFF_.wvu.PrintArea" localSheetId="3" hidden="1">'B. STZ'!$B$1:$M$19</definedName>
    <definedName name="Z_230F3AA1_88CE_4D2A_823B_E9289C410BFF_.wvu.PrintArea" localSheetId="4" hidden="1">'C. SIT'!$B$1:$M$20</definedName>
    <definedName name="Z_230F3AA1_88CE_4D2A_823B_E9289C410BFF_.wvu.PrintArea" localSheetId="5" hidden="1">'D.1.1 ASR SO101'!$B$1:$M$20</definedName>
    <definedName name="Z_230F3AA1_88CE_4D2A_823B_E9289C410BFF_.wvu.PrintArea" localSheetId="6" hidden="1">'D.1.1 ASR SO102'!$B$1:$M$98</definedName>
    <definedName name="Z_230F3AA1_88CE_4D2A_823B_E9289C410BFF_.wvu.PrintArea" localSheetId="7" hidden="1">'D.1.1 ASR SO102 (DET)'!$B$1:$M$14</definedName>
    <definedName name="Z_230F3AA1_88CE_4D2A_823B_E9289C410BFF_.wvu.PrintArea" localSheetId="24" hidden="1">'D.1.10 SZP SO102'!$B$1:$M$19</definedName>
    <definedName name="Z_230F3AA1_88CE_4D2A_823B_E9289C410BFF_.wvu.PrintArea" localSheetId="9" hidden="1">'D.1.2.b SKR SO102'!$B$1:$M$30</definedName>
    <definedName name="Z_230F3AA1_88CE_4D2A_823B_E9289C410BFF_.wvu.PrintArea" localSheetId="8" hidden="1">'D.1.2a SKR SO102 (ZALOZENI)'!$B$1:$M$20</definedName>
    <definedName name="Z_230F3AA1_88CE_4D2A_823B_E9289C410BFF_.wvu.PrintArea" localSheetId="10" hidden="1">'D.1.3 PBR'!$B$1:$M$32</definedName>
    <definedName name="Z_230F3AA1_88CE_4D2A_823B_E9289C410BFF_.wvu.PrintArea" localSheetId="12" hidden="1">'D.1.4 EPS SO102'!$B$1:$M$25</definedName>
    <definedName name="Z_230F3AA1_88CE_4D2A_823B_E9289C410BFF_.wvu.PrintArea" localSheetId="11" hidden="1">'D.1.4 ESIL SO102'!$B$1:$M$47</definedName>
    <definedName name="Z_230F3AA1_88CE_4D2A_823B_E9289C410BFF_.wvu.PrintArea" localSheetId="14" hidden="1">'D.1.4 ESLA SO102'!$B$1:$M$27</definedName>
    <definedName name="Z_230F3AA1_88CE_4D2A_823B_E9289C410BFF_.wvu.PrintArea" localSheetId="15" hidden="1">'D.1.4 MAR SO102'!$B$1:$M$26</definedName>
    <definedName name="Z_230F3AA1_88CE_4D2A_823B_E9289C410BFF_.wvu.PrintArea" localSheetId="13" hidden="1">'D.1.4 NZS SO102'!$B$1:$M$25</definedName>
    <definedName name="Z_230F3AA1_88CE_4D2A_823B_E9289C410BFF_.wvu.PrintArea" localSheetId="16" hidden="1">'D.1.4 RTCH SO102'!$B$1:$M$31</definedName>
    <definedName name="Z_230F3AA1_88CE_4D2A_823B_E9289C410BFF_.wvu.PrintArea" localSheetId="17" hidden="1">'D.1.4 VZT SO102'!$B$1:$M$33</definedName>
    <definedName name="Z_230F3AA1_88CE_4D2A_823B_E9289C410BFF_.wvu.PrintArea" localSheetId="18" hidden="1">'D.1.4 ZTI SO102'!$B$1:$M$33</definedName>
    <definedName name="Z_230F3AA1_88CE_4D2A_823B_E9289C410BFF_.wvu.PrintArea" localSheetId="19" hidden="1">'D.1.5 ODP SO101+102'!$B$1:$M$18</definedName>
    <definedName name="Z_230F3AA1_88CE_4D2A_823B_E9289C410BFF_.wvu.PrintArea" localSheetId="20" hidden="1">'D.1.6 SAD'!$B$1:$M$18</definedName>
    <definedName name="Z_230F3AA1_88CE_4D2A_823B_E9289C410BFF_.wvu.PrintArea" localSheetId="21" hidden="1">'D.1.7 DAO'!$B$1:$M$18</definedName>
    <definedName name="Z_230F3AA1_88CE_4D2A_823B_E9289C410BFF_.wvu.PrintArea" localSheetId="22" hidden="1">'D.1.8 ZOV'!$B$1:$M$22</definedName>
    <definedName name="Z_230F3AA1_88CE_4D2A_823B_E9289C410BFF_.wvu.PrintArea" localSheetId="23" hidden="1">'D.1.9 ZSJ SO102'!$B$1:$M$22</definedName>
    <definedName name="Z_230F3AA1_88CE_4D2A_823B_E9289C410BFF_.wvu.PrintArea" localSheetId="26" hidden="1">'D.2 CZT'!$B$1:$M$21</definedName>
    <definedName name="Z_230F3AA1_88CE_4D2A_823B_E9289C410BFF_.wvu.PrintArea" localSheetId="25" hidden="1">'D.2 DOP'!$B$1:$M$23</definedName>
    <definedName name="Z_230F3AA1_88CE_4D2A_823B_E9289C410BFF_.wvu.PrintArea" localSheetId="28" hidden="1">'D.2 PHZ SO102'!$B$1:$M$17</definedName>
    <definedName name="Z_230F3AA1_88CE_4D2A_823B_E9289C410BFF_.wvu.PrintArea" localSheetId="27" hidden="1">'D.2 PRK SO101-102'!$B$1:$M$18</definedName>
    <definedName name="Z_230F3AA1_88CE_4D2A_823B_E9289C410BFF_.wvu.PrintArea" localSheetId="29" hidden="1">'D.2 PRV SO101-102'!$B$1:$M$18</definedName>
    <definedName name="Z_230F3AA1_88CE_4D2A_823B_E9289C410BFF_.wvu.PrintArea" localSheetId="30" hidden="1">'E. DOKLADOVA CAST'!$B$1:$M$19</definedName>
    <definedName name="Z_230F3AA1_88CE_4D2A_823B_E9289C410BFF_.wvu.PrintArea" localSheetId="31" hidden="1">'F. INT SO102'!$B$1:$M$19</definedName>
    <definedName name="Z_230F3AA1_88CE_4D2A_823B_E9289C410BFF_.wvu.PrintArea" localSheetId="1" hidden="1">'SEZNAM PD'!$A$1:$I$39</definedName>
    <definedName name="Z_230F3AA1_88CE_4D2A_823B_E9289C410BFF_.wvu.PrintArea" localSheetId="0" hidden="1">TITULNÍ!$A$1:$AP$61</definedName>
    <definedName name="Z_230F3AA1_88CE_4D2A_823B_E9289C410BFF_.wvu.Rows" localSheetId="1" hidden="1">'SEZNAM PD'!#REF!,'SEZNAM PD'!#REF!</definedName>
    <definedName name="Z_35050D37_96E8_4508_BCD6_949DF730A665_.wvu.FilterData" localSheetId="5" hidden="1">'D.1.1 ASR SO101'!$A$14:$AB$20</definedName>
    <definedName name="Z_47D506D2_E524_452A_97BB_56EEC7D02A0B_.wvu.FilterData" localSheetId="5" hidden="1">'D.1.1 ASR SO101'!$A$14:$AB$20</definedName>
    <definedName name="Z_4D7B596E_77E6_4D39_AE6F_987F47FFB4D9_.wvu.FilterData" localSheetId="5" hidden="1">'D.1.1 ASR SO101'!$A$14:$AB$20</definedName>
    <definedName name="Z_4D7B596E_77E6_4D39_AE6F_987F47FFB4D9_.wvu.FilterData" localSheetId="6" hidden="1">'D.1.1 ASR SO102'!$A$14:$AC$15</definedName>
    <definedName name="Z_4D7B596E_77E6_4D39_AE6F_987F47FFB4D9_.wvu.FilterData" localSheetId="7" hidden="1">'D.1.1 ASR SO102 (DET)'!$A$14:$AC$14</definedName>
    <definedName name="Z_4D7B596E_77E6_4D39_AE6F_987F47FFB4D9_.wvu.PrintArea" localSheetId="5" hidden="1">'D.1.1 ASR SO101'!$B$1:$M$35</definedName>
    <definedName name="Z_4D7B596E_77E6_4D39_AE6F_987F47FFB4D9_.wvu.PrintArea" localSheetId="6" hidden="1">'D.1.1 ASR SO102'!$B$1:$M$98</definedName>
    <definedName name="Z_4D7B596E_77E6_4D39_AE6F_987F47FFB4D9_.wvu.PrintArea" localSheetId="7" hidden="1">'D.1.1 ASR SO102 (DET)'!$B$1:$M$14</definedName>
    <definedName name="Z_5178E735_46CE_4AFC_A33C_D7C105856216_.wvu.FilterData" localSheetId="5" hidden="1">'D.1.1 ASR SO101'!$A$14:$AB$20</definedName>
    <definedName name="Z_5178E735_46CE_4AFC_A33C_D7C105856216_.wvu.FilterData" localSheetId="6" hidden="1">'D.1.1 ASR SO102'!$A$14:$AB$98</definedName>
    <definedName name="Z_5178E735_46CE_4AFC_A33C_D7C105856216_.wvu.FilterData" localSheetId="7" hidden="1">'D.1.1 ASR SO102 (DET)'!$A$14:$AB$14</definedName>
    <definedName name="Z_5178E735_46CE_4AFC_A33C_D7C105856216_.wvu.PrintArea" localSheetId="5" hidden="1">'D.1.1 ASR SO101'!$B$1:$M$20</definedName>
    <definedName name="Z_5178E735_46CE_4AFC_A33C_D7C105856216_.wvu.PrintArea" localSheetId="6" hidden="1">'D.1.1 ASR SO102'!$B$1:$M$98</definedName>
    <definedName name="Z_5178E735_46CE_4AFC_A33C_D7C105856216_.wvu.PrintArea" localSheetId="7" hidden="1">'D.1.1 ASR SO102 (DET)'!$B$1:$M$14</definedName>
    <definedName name="Z_5EF189EB_FDCE_4E08_86F4_87AEB0F19B6C_.wvu.FilterData" localSheetId="6" hidden="1">'D.1.1 ASR SO102'!$A$14:$AB$98</definedName>
    <definedName name="Z_5EF189EB_FDCE_4E08_86F4_87AEB0F19B6C_.wvu.FilterData" localSheetId="7" hidden="1">'D.1.1 ASR SO102 (DET)'!$A$14:$AB$14</definedName>
    <definedName name="Z_69BE0E0D_F8E1_4AED_BA6E_7C344A768319_.wvu.Cols" localSheetId="1" hidden="1">'SEZNAM PD'!$E:$H</definedName>
    <definedName name="Z_69BE0E0D_F8E1_4AED_BA6E_7C344A768319_.wvu.FilterData" localSheetId="2" hidden="1">'A. PZ'!$A$14:$AC$15</definedName>
    <definedName name="Z_69BE0E0D_F8E1_4AED_BA6E_7C344A768319_.wvu.FilterData" localSheetId="3" hidden="1">'B. STZ'!$A$14:$AC$15</definedName>
    <definedName name="Z_69BE0E0D_F8E1_4AED_BA6E_7C344A768319_.wvu.FilterData" localSheetId="4" hidden="1">'C. SIT'!$A$14:$AC$16</definedName>
    <definedName name="Z_69BE0E0D_F8E1_4AED_BA6E_7C344A768319_.wvu.FilterData" localSheetId="5" hidden="1">'D.1.1 ASR SO101'!$A$14:$AB$20</definedName>
    <definedName name="Z_69BE0E0D_F8E1_4AED_BA6E_7C344A768319_.wvu.FilterData" localSheetId="24" hidden="1">'D.1.10 SZP SO102'!$A$14:$AC$18</definedName>
    <definedName name="Z_69BE0E0D_F8E1_4AED_BA6E_7C344A768319_.wvu.FilterData" localSheetId="9" hidden="1">'D.1.2.b SKR SO102'!$A$14:$AC$25</definedName>
    <definedName name="Z_69BE0E0D_F8E1_4AED_BA6E_7C344A768319_.wvu.FilterData" localSheetId="8" hidden="1">'D.1.2a SKR SO102 (ZALOZENI)'!$A$14:$AC$19</definedName>
    <definedName name="Z_69BE0E0D_F8E1_4AED_BA6E_7C344A768319_.wvu.FilterData" localSheetId="10" hidden="1">'D.1.3 PBR'!$A$14:$AC$16</definedName>
    <definedName name="Z_69BE0E0D_F8E1_4AED_BA6E_7C344A768319_.wvu.FilterData" localSheetId="12" hidden="1">'D.1.4 EPS SO102'!$A$14:$AC$17</definedName>
    <definedName name="Z_69BE0E0D_F8E1_4AED_BA6E_7C344A768319_.wvu.FilterData" localSheetId="11" hidden="1">'D.1.4 ESIL SO102'!$A$14:$AC$22</definedName>
    <definedName name="Z_69BE0E0D_F8E1_4AED_BA6E_7C344A768319_.wvu.FilterData" localSheetId="14" hidden="1">'D.1.4 ESLA SO102'!$A$14:$AC$16</definedName>
    <definedName name="Z_69BE0E0D_F8E1_4AED_BA6E_7C344A768319_.wvu.FilterData" localSheetId="15" hidden="1">'D.1.4 MAR SO102'!$A$14:$AC$17</definedName>
    <definedName name="Z_69BE0E0D_F8E1_4AED_BA6E_7C344A768319_.wvu.FilterData" localSheetId="13" hidden="1">'D.1.4 NZS SO102'!$A$14:$AC$17</definedName>
    <definedName name="Z_69BE0E0D_F8E1_4AED_BA6E_7C344A768319_.wvu.FilterData" localSheetId="16" hidden="1">'D.1.4 RTCH SO102'!$A$14:$AC$15</definedName>
    <definedName name="Z_69BE0E0D_F8E1_4AED_BA6E_7C344A768319_.wvu.FilterData" localSheetId="17" hidden="1">'D.1.4 VZT SO102'!$A$14:$AC$15</definedName>
    <definedName name="Z_69BE0E0D_F8E1_4AED_BA6E_7C344A768319_.wvu.FilterData" localSheetId="18" hidden="1">'D.1.4 ZTI SO102'!$A$14:$AC$15</definedName>
    <definedName name="Z_69BE0E0D_F8E1_4AED_BA6E_7C344A768319_.wvu.FilterData" localSheetId="19" hidden="1">'D.1.5 ODP SO101+102'!$A$14:$AC$15</definedName>
    <definedName name="Z_69BE0E0D_F8E1_4AED_BA6E_7C344A768319_.wvu.FilterData" localSheetId="20" hidden="1">'D.1.6 SAD'!$A$14:$AC$15</definedName>
    <definedName name="Z_69BE0E0D_F8E1_4AED_BA6E_7C344A768319_.wvu.FilterData" localSheetId="21" hidden="1">'D.1.7 DAO'!$A$14:$AC$17</definedName>
    <definedName name="Z_69BE0E0D_F8E1_4AED_BA6E_7C344A768319_.wvu.FilterData" localSheetId="22" hidden="1">'D.1.8 ZOV'!$A$14:$AC$21</definedName>
    <definedName name="Z_69BE0E0D_F8E1_4AED_BA6E_7C344A768319_.wvu.FilterData" localSheetId="23" hidden="1">'D.1.9 ZSJ SO102'!$A$14:$AC$21</definedName>
    <definedName name="Z_69BE0E0D_F8E1_4AED_BA6E_7C344A768319_.wvu.FilterData" localSheetId="26" hidden="1">'D.2 CZT'!$A$14:$AC$15</definedName>
    <definedName name="Z_69BE0E0D_F8E1_4AED_BA6E_7C344A768319_.wvu.FilterData" localSheetId="25" hidden="1">'D.2 DOP'!$A$14:$AC$15</definedName>
    <definedName name="Z_69BE0E0D_F8E1_4AED_BA6E_7C344A768319_.wvu.FilterData" localSheetId="28" hidden="1">'D.2 PHZ SO102'!$A$14:$AC$16</definedName>
    <definedName name="Z_69BE0E0D_F8E1_4AED_BA6E_7C344A768319_.wvu.FilterData" localSheetId="27" hidden="1">'D.2 PRK SO101-102'!$A$14:$AC$15</definedName>
    <definedName name="Z_69BE0E0D_F8E1_4AED_BA6E_7C344A768319_.wvu.FilterData" localSheetId="29" hidden="1">'D.2 PRV SO101-102'!$A$14:$AC$15</definedName>
    <definedName name="Z_69BE0E0D_F8E1_4AED_BA6E_7C344A768319_.wvu.FilterData" localSheetId="30" hidden="1">'E. DOKLADOVA CAST'!$A$14:$AC$16</definedName>
    <definedName name="Z_69BE0E0D_F8E1_4AED_BA6E_7C344A768319_.wvu.FilterData" localSheetId="31" hidden="1">'F. INT SO102'!$A$14:$AC$16</definedName>
    <definedName name="Z_69BE0E0D_F8E1_4AED_BA6E_7C344A768319_.wvu.PrintArea" localSheetId="2" hidden="1">'A. PZ'!$B$1:$M$19</definedName>
    <definedName name="Z_69BE0E0D_F8E1_4AED_BA6E_7C344A768319_.wvu.PrintArea" localSheetId="3" hidden="1">'B. STZ'!$B$1:$M$19</definedName>
    <definedName name="Z_69BE0E0D_F8E1_4AED_BA6E_7C344A768319_.wvu.PrintArea" localSheetId="4" hidden="1">'C. SIT'!$B$1:$M$20</definedName>
    <definedName name="Z_69BE0E0D_F8E1_4AED_BA6E_7C344A768319_.wvu.PrintArea" localSheetId="5" hidden="1">'D.1.1 ASR SO101'!$B$1:$M$20</definedName>
    <definedName name="Z_69BE0E0D_F8E1_4AED_BA6E_7C344A768319_.wvu.PrintArea" localSheetId="24" hidden="1">'D.1.10 SZP SO102'!$B$1:$M$19</definedName>
    <definedName name="Z_69BE0E0D_F8E1_4AED_BA6E_7C344A768319_.wvu.PrintArea" localSheetId="9" hidden="1">'D.1.2.b SKR SO102'!$B$1:$M$30</definedName>
    <definedName name="Z_69BE0E0D_F8E1_4AED_BA6E_7C344A768319_.wvu.PrintArea" localSheetId="8" hidden="1">'D.1.2a SKR SO102 (ZALOZENI)'!$B$1:$M$20</definedName>
    <definedName name="Z_69BE0E0D_F8E1_4AED_BA6E_7C344A768319_.wvu.PrintArea" localSheetId="10" hidden="1">'D.1.3 PBR'!$B$1:$M$32</definedName>
    <definedName name="Z_69BE0E0D_F8E1_4AED_BA6E_7C344A768319_.wvu.PrintArea" localSheetId="12" hidden="1">'D.1.4 EPS SO102'!$B$1:$M$25</definedName>
    <definedName name="Z_69BE0E0D_F8E1_4AED_BA6E_7C344A768319_.wvu.PrintArea" localSheetId="11" hidden="1">'D.1.4 ESIL SO102'!$B$1:$M$47</definedName>
    <definedName name="Z_69BE0E0D_F8E1_4AED_BA6E_7C344A768319_.wvu.PrintArea" localSheetId="14" hidden="1">'D.1.4 ESLA SO102'!$B$1:$M$27</definedName>
    <definedName name="Z_69BE0E0D_F8E1_4AED_BA6E_7C344A768319_.wvu.PrintArea" localSheetId="15" hidden="1">'D.1.4 MAR SO102'!$B$1:$M$26</definedName>
    <definedName name="Z_69BE0E0D_F8E1_4AED_BA6E_7C344A768319_.wvu.PrintArea" localSheetId="13" hidden="1">'D.1.4 NZS SO102'!$B$1:$M$25</definedName>
    <definedName name="Z_69BE0E0D_F8E1_4AED_BA6E_7C344A768319_.wvu.PrintArea" localSheetId="16" hidden="1">'D.1.4 RTCH SO102'!$B$1:$M$31</definedName>
    <definedName name="Z_69BE0E0D_F8E1_4AED_BA6E_7C344A768319_.wvu.PrintArea" localSheetId="17" hidden="1">'D.1.4 VZT SO102'!$B$1:$M$33</definedName>
    <definedName name="Z_69BE0E0D_F8E1_4AED_BA6E_7C344A768319_.wvu.PrintArea" localSheetId="18" hidden="1">'D.1.4 ZTI SO102'!$B$1:$M$33</definedName>
    <definedName name="Z_69BE0E0D_F8E1_4AED_BA6E_7C344A768319_.wvu.PrintArea" localSheetId="19" hidden="1">'D.1.5 ODP SO101+102'!$B$1:$M$18</definedName>
    <definedName name="Z_69BE0E0D_F8E1_4AED_BA6E_7C344A768319_.wvu.PrintArea" localSheetId="20" hidden="1">'D.1.6 SAD'!$B$1:$M$18</definedName>
    <definedName name="Z_69BE0E0D_F8E1_4AED_BA6E_7C344A768319_.wvu.PrintArea" localSheetId="21" hidden="1">'D.1.7 DAO'!$B$1:$M$18</definedName>
    <definedName name="Z_69BE0E0D_F8E1_4AED_BA6E_7C344A768319_.wvu.PrintArea" localSheetId="22" hidden="1">'D.1.8 ZOV'!$B$1:$M$22</definedName>
    <definedName name="Z_69BE0E0D_F8E1_4AED_BA6E_7C344A768319_.wvu.PrintArea" localSheetId="23" hidden="1">'D.1.9 ZSJ SO102'!$B$1:$M$22</definedName>
    <definedName name="Z_69BE0E0D_F8E1_4AED_BA6E_7C344A768319_.wvu.PrintArea" localSheetId="26" hidden="1">'D.2 CZT'!$B$1:$M$21</definedName>
    <definedName name="Z_69BE0E0D_F8E1_4AED_BA6E_7C344A768319_.wvu.PrintArea" localSheetId="25" hidden="1">'D.2 DOP'!$B$1:$M$23</definedName>
    <definedName name="Z_69BE0E0D_F8E1_4AED_BA6E_7C344A768319_.wvu.PrintArea" localSheetId="28" hidden="1">'D.2 PHZ SO102'!$B$1:$M$17</definedName>
    <definedName name="Z_69BE0E0D_F8E1_4AED_BA6E_7C344A768319_.wvu.PrintArea" localSheetId="27" hidden="1">'D.2 PRK SO101-102'!$B$1:$M$18</definedName>
    <definedName name="Z_69BE0E0D_F8E1_4AED_BA6E_7C344A768319_.wvu.PrintArea" localSheetId="29" hidden="1">'D.2 PRV SO101-102'!$B$1:$M$18</definedName>
    <definedName name="Z_69BE0E0D_F8E1_4AED_BA6E_7C344A768319_.wvu.PrintArea" localSheetId="30" hidden="1">'E. DOKLADOVA CAST'!$B$1:$M$19</definedName>
    <definedName name="Z_69BE0E0D_F8E1_4AED_BA6E_7C344A768319_.wvu.PrintArea" localSheetId="31" hidden="1">'F. INT SO102'!$B$1:$M$19</definedName>
    <definedName name="Z_69BE0E0D_F8E1_4AED_BA6E_7C344A768319_.wvu.PrintArea" localSheetId="1" hidden="1">'SEZNAM PD'!$A$1:$D$36</definedName>
    <definedName name="Z_69BE0E0D_F8E1_4AED_BA6E_7C344A768319_.wvu.PrintArea" localSheetId="0" hidden="1">TITULNÍ!$A$1:$AP$61</definedName>
    <definedName name="Z_719FD110_BD0A_452F_AFBD_E2CFF4698579_.wvu.FilterData" localSheetId="6" hidden="1">'D.1.1 ASR SO102'!$A$14:$AB$98</definedName>
    <definedName name="Z_719FD110_BD0A_452F_AFBD_E2CFF4698579_.wvu.FilterData" localSheetId="7" hidden="1">'D.1.1 ASR SO102 (DET)'!$A$14:$AB$14</definedName>
    <definedName name="Z_7246F34E_EE44_48D9_BFB5_9ACE3E72A390_.wvu.FilterData" localSheetId="5" hidden="1">'D.1.1 ASR SO101'!$A$14:$AB$20</definedName>
    <definedName name="Z_7246F34E_EE44_48D9_BFB5_9ACE3E72A390_.wvu.FilterData" localSheetId="6" hidden="1">'D.1.1 ASR SO102'!$A$14:$AB$98</definedName>
    <definedName name="Z_7246F34E_EE44_48D9_BFB5_9ACE3E72A390_.wvu.FilterData" localSheetId="7" hidden="1">'D.1.1 ASR SO102 (DET)'!$A$14:$AB$14</definedName>
    <definedName name="Z_7246F34E_EE44_48D9_BFB5_9ACE3E72A390_.wvu.PrintArea" localSheetId="5" hidden="1">'D.1.1 ASR SO101'!$B$1:$M$20</definedName>
    <definedName name="Z_7246F34E_EE44_48D9_BFB5_9ACE3E72A390_.wvu.PrintArea" localSheetId="6" hidden="1">'D.1.1 ASR SO102'!$B$1:$M$98</definedName>
    <definedName name="Z_7246F34E_EE44_48D9_BFB5_9ACE3E72A390_.wvu.PrintArea" localSheetId="7" hidden="1">'D.1.1 ASR SO102 (DET)'!$B$1:$M$14</definedName>
    <definedName name="Z_73F30420_A460_4A3E_AF77_BB2FD5C2CD06_.wvu.FilterData" localSheetId="6" hidden="1">'D.1.1 ASR SO102'!$A$14:$AB$98</definedName>
    <definedName name="Z_73F30420_A460_4A3E_AF77_BB2FD5C2CD06_.wvu.FilterData" localSheetId="7" hidden="1">'D.1.1 ASR SO102 (DET)'!$A$14:$AB$14</definedName>
    <definedName name="Z_843944FB_EF2C_4646_B3E7_A87634479B85_.wvu.FilterData" localSheetId="5" hidden="1">'D.1.1 ASR SO101'!$A$14:$AB$20</definedName>
    <definedName name="Z_DB00BFE6_ADCF_442E_891D_9C9728EC21A4_.wvu.FilterData" localSheetId="5" hidden="1">'D.1.1 ASR SO101'!$A$14:$AB$20</definedName>
    <definedName name="Z_DEE80E80_F0C2_4D67_B890_BD8349FE59A3_.wvu.FilterData" localSheetId="5" hidden="1">'D.1.1 ASR SO101'!$A$14:$AB$20</definedName>
    <definedName name="Z_DEE80E80_F0C2_4D67_B890_BD8349FE59A3_.wvu.FilterData" localSheetId="6" hidden="1">'D.1.1 ASR SO102'!$A$14:$AB$98</definedName>
    <definedName name="Z_DEE80E80_F0C2_4D67_B890_BD8349FE59A3_.wvu.FilterData" localSheetId="7" hidden="1">'D.1.1 ASR SO102 (DET)'!$A$14:$AB$14</definedName>
    <definedName name="Z_DEE80E80_F0C2_4D67_B890_BD8349FE59A3_.wvu.PrintArea" localSheetId="5" hidden="1">'D.1.1 ASR SO101'!$B$1:$M$20</definedName>
    <definedName name="Z_DEE80E80_F0C2_4D67_B890_BD8349FE59A3_.wvu.PrintArea" localSheetId="6" hidden="1">'D.1.1 ASR SO102'!$B$1:$M$98</definedName>
    <definedName name="Z_DEE80E80_F0C2_4D67_B890_BD8349FE59A3_.wvu.PrintArea" localSheetId="7" hidden="1">'D.1.1 ASR SO102 (DET)'!$B$1:$M$14</definedName>
    <definedName name="Z_E6C64542_B608_48CD_826B_A2ADB43364AA_.wvu.FilterData" localSheetId="5" hidden="1">'D.1.1 ASR SO101'!$A$14:$AB$20</definedName>
    <definedName name="Z_E6C64542_B608_48CD_826B_A2ADB43364AA_.wvu.FilterData" localSheetId="6" hidden="1">'D.1.1 ASR SO102'!$A$14:$AB$98</definedName>
    <definedName name="Z_E6C64542_B608_48CD_826B_A2ADB43364AA_.wvu.FilterData" localSheetId="7" hidden="1">'D.1.1 ASR SO102 (DET)'!$A$14:$AB$14</definedName>
    <definedName name="Z_E6C64542_B608_48CD_826B_A2ADB43364AA_.wvu.PrintArea" localSheetId="5" hidden="1">'D.1.1 ASR SO101'!$B$1:$M$20</definedName>
    <definedName name="Z_E6C64542_B608_48CD_826B_A2ADB43364AA_.wvu.PrintArea" localSheetId="6" hidden="1">'D.1.1 ASR SO102'!$B$1:$M$98</definedName>
    <definedName name="Z_E6C64542_B608_48CD_826B_A2ADB43364AA_.wvu.PrintArea" localSheetId="7" hidden="1">'D.1.1 ASR SO102 (DET)'!$B$1:$M$14</definedName>
    <definedName name="Z_FED134FC_9CE7_4D03_AF4B_5AFD6842FAFB_.wvu.FilterData" localSheetId="5" hidden="1">'D.1.1 ASR SO101'!$A$14:$AC$14</definedName>
  </definedNames>
  <calcPr calcId="191029" iterateDelta="1E-4"/>
  <customWorkbookViews>
    <customWorkbookView name="Burgerová Nikola - Energy Benefit Centre a.s. – osobní zobrazení" guid="{69BE0E0D-F8E1-4AED-BA6E-7C344A768319}" mergeInterval="0" personalView="1" xWindow="1162" yWindow="56" windowWidth="2123" windowHeight="1444" tabRatio="878" activeSheetId="3"/>
    <customWorkbookView name="A4" guid="{35662FB2-AEAC-479A-AA3C-1C0946ECE8DB}" maximized="1" xWindow="-8" yWindow="-8" windowWidth="1936" windowHeight="1048" activeSheetId="1"/>
    <customWorkbookView name="Zyma Miroslav -  Energy Benefit Centre a.s. – osobní zobrazení" guid="{230F3AA1-88CE-4D2A-823B-E9289C410BFF}" mergeInterval="0" personalView="1" maximized="1" xWindow="-8" yWindow="-8" windowWidth="1936" windowHeight="1186" tabRatio="878" activeSheetId="2"/>
    <customWorkbookView name="Mihálová Lucie - Energy Benefit Centre a.s. – osobní zobrazení" guid="{1EC762B6-D3FE-4DA7-9D9E-389DF568F9D4}" mergeInterval="0" personalView="1" maximized="1" xWindow="-8" yWindow="-8" windowWidth="1936" windowHeight="1176" tabRatio="878" activeSheetId="4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8" i="27" l="1"/>
  <c r="F38" i="27"/>
  <c r="E38" i="27"/>
  <c r="B38" i="27"/>
  <c r="F37" i="27"/>
  <c r="E37" i="27"/>
  <c r="B37" i="27"/>
  <c r="N37" i="27" s="1"/>
  <c r="B36" i="27"/>
  <c r="B22" i="37"/>
  <c r="B23" i="37"/>
  <c r="B24" i="37"/>
  <c r="B40" i="37"/>
  <c r="F31" i="10" l="1"/>
  <c r="E31" i="10"/>
  <c r="C31" i="10"/>
  <c r="B31" i="10"/>
  <c r="N31" i="10" s="1"/>
  <c r="B24" i="10"/>
  <c r="B23" i="10"/>
  <c r="N15" i="3"/>
  <c r="F15" i="3"/>
  <c r="E15" i="3"/>
  <c r="C15" i="3"/>
  <c r="M24" i="3" l="1"/>
  <c r="B24" i="3"/>
  <c r="M23" i="3"/>
  <c r="B23" i="3"/>
  <c r="K4" i="37"/>
  <c r="F24" i="37" s="1"/>
  <c r="F4" i="37"/>
  <c r="E24" i="37" s="1"/>
  <c r="B3" i="37"/>
  <c r="C24" i="37" s="1"/>
  <c r="B5" i="37"/>
  <c r="B16" i="37"/>
  <c r="B109" i="37"/>
  <c r="B108" i="37"/>
  <c r="B107" i="37"/>
  <c r="B106" i="37"/>
  <c r="B105" i="37"/>
  <c r="B104" i="37"/>
  <c r="B103" i="37"/>
  <c r="B102" i="37"/>
  <c r="B101" i="37"/>
  <c r="B100" i="37"/>
  <c r="B99" i="37"/>
  <c r="B98" i="37"/>
  <c r="B97" i="37"/>
  <c r="B96" i="37"/>
  <c r="B95" i="37"/>
  <c r="B94" i="37"/>
  <c r="B93" i="37"/>
  <c r="B92" i="37"/>
  <c r="B91" i="37"/>
  <c r="B90" i="37"/>
  <c r="B89" i="37"/>
  <c r="B88" i="37"/>
  <c r="B87" i="37"/>
  <c r="B86" i="37"/>
  <c r="B85" i="37"/>
  <c r="B84" i="37"/>
  <c r="B83" i="37"/>
  <c r="B82" i="37"/>
  <c r="B81" i="37"/>
  <c r="B80" i="37"/>
  <c r="B79" i="37"/>
  <c r="B78" i="37"/>
  <c r="B77" i="37"/>
  <c r="B76" i="37"/>
  <c r="B75" i="37"/>
  <c r="B74" i="37"/>
  <c r="B73" i="37"/>
  <c r="B72" i="37"/>
  <c r="B71" i="37"/>
  <c r="B70" i="37"/>
  <c r="B69" i="37"/>
  <c r="B68" i="37"/>
  <c r="B67" i="37"/>
  <c r="B66" i="37"/>
  <c r="B65" i="37"/>
  <c r="B64" i="37"/>
  <c r="B63" i="37"/>
  <c r="B62" i="37"/>
  <c r="B61" i="37"/>
  <c r="B60" i="37"/>
  <c r="B59" i="37"/>
  <c r="B58" i="37"/>
  <c r="B57" i="37"/>
  <c r="B56" i="37"/>
  <c r="B55" i="37"/>
  <c r="B54" i="37"/>
  <c r="B53" i="37"/>
  <c r="B52" i="37"/>
  <c r="B51" i="37"/>
  <c r="B50" i="37"/>
  <c r="B49" i="37"/>
  <c r="B48" i="37"/>
  <c r="B47" i="37"/>
  <c r="B46" i="37"/>
  <c r="B45" i="37"/>
  <c r="B44" i="37"/>
  <c r="B43" i="37"/>
  <c r="B42" i="37"/>
  <c r="B41" i="37"/>
  <c r="B39" i="37"/>
  <c r="B38" i="37"/>
  <c r="B37" i="37"/>
  <c r="B36" i="37"/>
  <c r="B35" i="37"/>
  <c r="B34" i="37"/>
  <c r="B33" i="37"/>
  <c r="B32" i="37"/>
  <c r="F31" i="37"/>
  <c r="B31" i="37"/>
  <c r="B30" i="37"/>
  <c r="B29" i="37"/>
  <c r="B28" i="37"/>
  <c r="B27" i="37"/>
  <c r="B26" i="37"/>
  <c r="B25" i="37"/>
  <c r="B21" i="37"/>
  <c r="B20" i="37"/>
  <c r="B19" i="37"/>
  <c r="B18" i="37"/>
  <c r="B17" i="37"/>
  <c r="J15" i="37"/>
  <c r="I15" i="37"/>
  <c r="H15" i="37"/>
  <c r="G15" i="37"/>
  <c r="F7" i="37"/>
  <c r="K6" i="37"/>
  <c r="F6" i="37"/>
  <c r="B15" i="27"/>
  <c r="B16" i="27"/>
  <c r="B17" i="27"/>
  <c r="B18" i="27"/>
  <c r="B19" i="27"/>
  <c r="B20" i="27"/>
  <c r="B21" i="27"/>
  <c r="B22" i="27"/>
  <c r="B23" i="27"/>
  <c r="B25" i="27"/>
  <c r="B26" i="27"/>
  <c r="B27" i="27"/>
  <c r="B28" i="27"/>
  <c r="B29" i="27"/>
  <c r="B30" i="27"/>
  <c r="B31" i="27"/>
  <c r="B32" i="27"/>
  <c r="B33" i="27"/>
  <c r="B34" i="27"/>
  <c r="B35" i="27"/>
  <c r="B24" i="27"/>
  <c r="B43" i="4"/>
  <c r="B44" i="4"/>
  <c r="B45" i="4"/>
  <c r="B46" i="4"/>
  <c r="B47" i="4"/>
  <c r="B48" i="4"/>
  <c r="B49" i="4"/>
  <c r="B50" i="4"/>
  <c r="B53" i="4"/>
  <c r="B54" i="4"/>
  <c r="B55" i="4"/>
  <c r="B56" i="4"/>
  <c r="N24" i="37" l="1"/>
  <c r="C41" i="37"/>
  <c r="C40" i="37"/>
  <c r="F81" i="37"/>
  <c r="F40" i="37"/>
  <c r="E16" i="37"/>
  <c r="E40" i="37"/>
  <c r="F52" i="37"/>
  <c r="F104" i="37"/>
  <c r="F55" i="37"/>
  <c r="F109" i="37"/>
  <c r="F98" i="37"/>
  <c r="F78" i="37"/>
  <c r="F49" i="37"/>
  <c r="F16" i="37"/>
  <c r="F75" i="37"/>
  <c r="F101" i="37"/>
  <c r="F58" i="37"/>
  <c r="F72" i="37"/>
  <c r="E95" i="37"/>
  <c r="C67" i="37"/>
  <c r="C82" i="37"/>
  <c r="C44" i="37"/>
  <c r="C76" i="37"/>
  <c r="C83" i="37"/>
  <c r="C99" i="37"/>
  <c r="C25" i="37"/>
  <c r="C90" i="37"/>
  <c r="C105" i="37"/>
  <c r="C17" i="37"/>
  <c r="C53" i="37"/>
  <c r="C61" i="37"/>
  <c r="C70" i="37"/>
  <c r="C84" i="37"/>
  <c r="C93" i="37"/>
  <c r="C50" i="37"/>
  <c r="C37" i="37"/>
  <c r="C47" i="37"/>
  <c r="C16" i="37"/>
  <c r="C19" i="37"/>
  <c r="C79" i="37"/>
  <c r="C102" i="37"/>
  <c r="C104" i="37"/>
  <c r="C28" i="37"/>
  <c r="C95" i="37"/>
  <c r="C64" i="37"/>
  <c r="C87" i="37"/>
  <c r="C27" i="37"/>
  <c r="C20" i="37"/>
  <c r="C56" i="37"/>
  <c r="C73" i="37"/>
  <c r="C96" i="37"/>
  <c r="E84" i="37"/>
  <c r="F26" i="37"/>
  <c r="E39" i="37"/>
  <c r="E60" i="37"/>
  <c r="E69" i="37"/>
  <c r="F19" i="37"/>
  <c r="F27" i="37"/>
  <c r="C34" i="37"/>
  <c r="E49" i="37"/>
  <c r="E52" i="37"/>
  <c r="E55" i="37"/>
  <c r="E58" i="37"/>
  <c r="E72" i="37"/>
  <c r="E75" i="37"/>
  <c r="E78" i="37"/>
  <c r="E81" i="37"/>
  <c r="F95" i="37"/>
  <c r="E98" i="37"/>
  <c r="E101" i="37"/>
  <c r="E104" i="37"/>
  <c r="C107" i="37"/>
  <c r="E37" i="37"/>
  <c r="E64" i="37"/>
  <c r="E20" i="37"/>
  <c r="F44" i="37"/>
  <c r="F64" i="37"/>
  <c r="F87" i="37"/>
  <c r="F25" i="37"/>
  <c r="F47" i="37"/>
  <c r="E50" i="37"/>
  <c r="E53" i="37"/>
  <c r="E56" i="37"/>
  <c r="C59" i="37"/>
  <c r="E73" i="37"/>
  <c r="E76" i="37"/>
  <c r="E79" i="37"/>
  <c r="E82" i="37"/>
  <c r="E96" i="37"/>
  <c r="E99" i="37"/>
  <c r="E102" i="37"/>
  <c r="E105" i="37"/>
  <c r="E34" i="37"/>
  <c r="E17" i="37"/>
  <c r="F34" i="37"/>
  <c r="E87" i="37"/>
  <c r="E93" i="37"/>
  <c r="E25" i="37"/>
  <c r="F61" i="37"/>
  <c r="F70" i="37"/>
  <c r="F93" i="37"/>
  <c r="F20" i="37"/>
  <c r="F28" i="37"/>
  <c r="E32" i="37"/>
  <c r="F32" i="37"/>
  <c r="C35" i="37"/>
  <c r="C38" i="37"/>
  <c r="C42" i="37"/>
  <c r="C45" i="37"/>
  <c r="F50" i="37"/>
  <c r="F53" i="37"/>
  <c r="F56" i="37"/>
  <c r="E59" i="37"/>
  <c r="C62" i="37"/>
  <c r="C65" i="37"/>
  <c r="C68" i="37"/>
  <c r="F73" i="37"/>
  <c r="F76" i="37"/>
  <c r="F79" i="37"/>
  <c r="F82" i="37"/>
  <c r="C85" i="37"/>
  <c r="C88" i="37"/>
  <c r="C91" i="37"/>
  <c r="C94" i="37"/>
  <c r="F96" i="37"/>
  <c r="F99" i="37"/>
  <c r="F102" i="37"/>
  <c r="F105" i="37"/>
  <c r="C108" i="37"/>
  <c r="E31" i="37"/>
  <c r="N31" i="37" s="1"/>
  <c r="E41" i="37"/>
  <c r="F107" i="37"/>
  <c r="F17" i="37"/>
  <c r="E28" i="37"/>
  <c r="F41" i="37"/>
  <c r="F84" i="37"/>
  <c r="C18" i="37"/>
  <c r="C21" i="37"/>
  <c r="C26" i="37"/>
  <c r="C29" i="37"/>
  <c r="E35" i="37"/>
  <c r="E38" i="37"/>
  <c r="E42" i="37"/>
  <c r="E45" i="37"/>
  <c r="F59" i="37"/>
  <c r="E62" i="37"/>
  <c r="E65" i="37"/>
  <c r="E68" i="37"/>
  <c r="C71" i="37"/>
  <c r="E85" i="37"/>
  <c r="E88" i="37"/>
  <c r="E91" i="37"/>
  <c r="E94" i="37"/>
  <c r="E108" i="37"/>
  <c r="E61" i="37"/>
  <c r="E90" i="37"/>
  <c r="F37" i="37"/>
  <c r="E47" i="37"/>
  <c r="F67" i="37"/>
  <c r="F90" i="37"/>
  <c r="E18" i="37"/>
  <c r="E21" i="37"/>
  <c r="E26" i="37"/>
  <c r="E29" i="37"/>
  <c r="C33" i="37"/>
  <c r="F35" i="37"/>
  <c r="F38" i="37"/>
  <c r="F42" i="37"/>
  <c r="F45" i="37"/>
  <c r="C48" i="37"/>
  <c r="C51" i="37"/>
  <c r="C54" i="37"/>
  <c r="C57" i="37"/>
  <c r="F62" i="37"/>
  <c r="F65" i="37"/>
  <c r="F68" i="37"/>
  <c r="E71" i="37"/>
  <c r="C74" i="37"/>
  <c r="C77" i="37"/>
  <c r="C80" i="37"/>
  <c r="F85" i="37"/>
  <c r="F88" i="37"/>
  <c r="F91" i="37"/>
  <c r="F94" i="37"/>
  <c r="C97" i="37"/>
  <c r="C100" i="37"/>
  <c r="C103" i="37"/>
  <c r="C106" i="37"/>
  <c r="F108" i="37"/>
  <c r="E67" i="37"/>
  <c r="F18" i="37"/>
  <c r="E48" i="37"/>
  <c r="E54" i="37"/>
  <c r="E57" i="37"/>
  <c r="E107" i="37"/>
  <c r="E44" i="37"/>
  <c r="F29" i="37"/>
  <c r="E33" i="37"/>
  <c r="E51" i="37"/>
  <c r="F71" i="37"/>
  <c r="E74" i="37"/>
  <c r="E77" i="37"/>
  <c r="E80" i="37"/>
  <c r="E97" i="37"/>
  <c r="E100" i="37"/>
  <c r="E103" i="37"/>
  <c r="E106" i="37"/>
  <c r="F33" i="37"/>
  <c r="C36" i="37"/>
  <c r="C39" i="37"/>
  <c r="C43" i="37"/>
  <c r="C46" i="37"/>
  <c r="F48" i="37"/>
  <c r="F51" i="37"/>
  <c r="F54" i="37"/>
  <c r="F57" i="37"/>
  <c r="C60" i="37"/>
  <c r="C63" i="37"/>
  <c r="C66" i="37"/>
  <c r="C69" i="37"/>
  <c r="F74" i="37"/>
  <c r="F77" i="37"/>
  <c r="F80" i="37"/>
  <c r="E83" i="37"/>
  <c r="C86" i="37"/>
  <c r="C89" i="37"/>
  <c r="C92" i="37"/>
  <c r="F97" i="37"/>
  <c r="F100" i="37"/>
  <c r="F103" i="37"/>
  <c r="F106" i="37"/>
  <c r="C109" i="37"/>
  <c r="F21" i="37"/>
  <c r="E30" i="37"/>
  <c r="E36" i="37"/>
  <c r="E109" i="37"/>
  <c r="E70" i="37"/>
  <c r="E43" i="37"/>
  <c r="E46" i="37"/>
  <c r="E63" i="37"/>
  <c r="E66" i="37"/>
  <c r="F83" i="37"/>
  <c r="E86" i="37"/>
  <c r="E89" i="37"/>
  <c r="E92" i="37"/>
  <c r="E19" i="37"/>
  <c r="E27" i="37"/>
  <c r="F30" i="37"/>
  <c r="F36" i="37"/>
  <c r="F39" i="37"/>
  <c r="F43" i="37"/>
  <c r="F46" i="37"/>
  <c r="C49" i="37"/>
  <c r="C52" i="37"/>
  <c r="C55" i="37"/>
  <c r="C58" i="37"/>
  <c r="F60" i="37"/>
  <c r="F63" i="37"/>
  <c r="F66" i="37"/>
  <c r="F69" i="37"/>
  <c r="C72" i="37"/>
  <c r="C75" i="37"/>
  <c r="C78" i="37"/>
  <c r="C81" i="37"/>
  <c r="F86" i="37"/>
  <c r="F89" i="37"/>
  <c r="F92" i="37"/>
  <c r="C98" i="37"/>
  <c r="C101" i="37"/>
  <c r="C15" i="37"/>
  <c r="E15" i="37"/>
  <c r="F15" i="37"/>
  <c r="N98" i="37" l="1"/>
  <c r="N50" i="37"/>
  <c r="N25" i="37"/>
  <c r="N87" i="37"/>
  <c r="N40" i="37"/>
  <c r="N53" i="37"/>
  <c r="N70" i="37"/>
  <c r="N20" i="37"/>
  <c r="N27" i="37"/>
  <c r="N56" i="37"/>
  <c r="N86" i="37"/>
  <c r="N83" i="37"/>
  <c r="N77" i="37"/>
  <c r="N52" i="37"/>
  <c r="N47" i="37"/>
  <c r="N55" i="37"/>
  <c r="N42" i="37"/>
  <c r="N103" i="37"/>
  <c r="N99" i="37"/>
  <c r="N81" i="37"/>
  <c r="N75" i="37"/>
  <c r="N28" i="37"/>
  <c r="N67" i="37"/>
  <c r="N78" i="37"/>
  <c r="N46" i="37"/>
  <c r="N92" i="37"/>
  <c r="N44" i="37"/>
  <c r="N73" i="37"/>
  <c r="N41" i="37"/>
  <c r="N16" i="37"/>
  <c r="N69" i="37"/>
  <c r="N54" i="37"/>
  <c r="N66" i="37"/>
  <c r="N89" i="37"/>
  <c r="N85" i="37"/>
  <c r="N104" i="37"/>
  <c r="N108" i="37"/>
  <c r="N17" i="37"/>
  <c r="N101" i="37"/>
  <c r="N30" i="37"/>
  <c r="N68" i="37"/>
  <c r="N32" i="37"/>
  <c r="N58" i="37"/>
  <c r="N65" i="37"/>
  <c r="N36" i="37"/>
  <c r="N18" i="37"/>
  <c r="N33" i="37"/>
  <c r="N35" i="37"/>
  <c r="N57" i="37"/>
  <c r="N62" i="37"/>
  <c r="N26" i="37"/>
  <c r="N43" i="37"/>
  <c r="N71" i="37"/>
  <c r="N91" i="37"/>
  <c r="N51" i="37"/>
  <c r="N84" i="37"/>
  <c r="N64" i="37"/>
  <c r="N79" i="37"/>
  <c r="N72" i="37"/>
  <c r="N48" i="37"/>
  <c r="N61" i="37"/>
  <c r="N80" i="37"/>
  <c r="N45" i="37"/>
  <c r="N76" i="37"/>
  <c r="N105" i="37"/>
  <c r="N90" i="37"/>
  <c r="N102" i="37"/>
  <c r="N95" i="37"/>
  <c r="N15" i="37"/>
  <c r="N88" i="37"/>
  <c r="N96" i="37"/>
  <c r="N82" i="37"/>
  <c r="N60" i="37"/>
  <c r="N19" i="37"/>
  <c r="N59" i="37"/>
  <c r="N93" i="37"/>
  <c r="N37" i="37"/>
  <c r="N97" i="37"/>
  <c r="N38" i="37"/>
  <c r="N107" i="37"/>
  <c r="N63" i="37"/>
  <c r="N109" i="37"/>
  <c r="N100" i="37"/>
  <c r="N21" i="37"/>
  <c r="N74" i="37"/>
  <c r="N39" i="37"/>
  <c r="N106" i="37"/>
  <c r="N29" i="37"/>
  <c r="N94" i="37"/>
  <c r="N49" i="37"/>
  <c r="N34" i="37"/>
  <c r="B40" i="4"/>
  <c r="B41" i="4"/>
  <c r="B42" i="4"/>
  <c r="M17" i="3"/>
  <c r="B17" i="3"/>
  <c r="M22" i="3"/>
  <c r="B22" i="3"/>
  <c r="M21" i="3"/>
  <c r="B21" i="3"/>
  <c r="M19" i="3"/>
  <c r="B19" i="3"/>
  <c r="K4" i="36"/>
  <c r="B3" i="36"/>
  <c r="C17" i="36" s="1"/>
  <c r="F4" i="36"/>
  <c r="E19" i="36" s="1"/>
  <c r="B5" i="36"/>
  <c r="B20" i="36"/>
  <c r="B19" i="36"/>
  <c r="B18" i="36"/>
  <c r="B17" i="36"/>
  <c r="B16" i="36"/>
  <c r="B15" i="36"/>
  <c r="F7" i="36"/>
  <c r="K6" i="36"/>
  <c r="F6" i="36"/>
  <c r="N37" i="36" s="1"/>
  <c r="N26" i="36" l="1"/>
  <c r="N23" i="36"/>
  <c r="N33" i="36"/>
  <c r="N38" i="36"/>
  <c r="N21" i="36"/>
  <c r="N22" i="36"/>
  <c r="N31" i="36"/>
  <c r="N25" i="36"/>
  <c r="N32" i="36"/>
  <c r="N27" i="36"/>
  <c r="N34" i="36"/>
  <c r="N28" i="36"/>
  <c r="N35" i="36"/>
  <c r="N29" i="36"/>
  <c r="N30" i="36"/>
  <c r="N36" i="36"/>
  <c r="C19" i="36"/>
  <c r="C16" i="36"/>
  <c r="F19" i="36"/>
  <c r="E17" i="36"/>
  <c r="F17" i="36"/>
  <c r="E15" i="36"/>
  <c r="C20" i="36"/>
  <c r="E20" i="36"/>
  <c r="C15" i="36"/>
  <c r="F15" i="36"/>
  <c r="C18" i="36"/>
  <c r="F20" i="36"/>
  <c r="E18" i="36"/>
  <c r="F18" i="36"/>
  <c r="E16" i="36"/>
  <c r="F16" i="36"/>
  <c r="M33" i="3"/>
  <c r="M32" i="3"/>
  <c r="M31" i="3"/>
  <c r="M30" i="3"/>
  <c r="M29" i="3"/>
  <c r="M28" i="3"/>
  <c r="N18" i="36" l="1"/>
  <c r="N17" i="36"/>
  <c r="N16" i="36"/>
  <c r="N19" i="36"/>
  <c r="N20" i="36"/>
  <c r="N15" i="36"/>
  <c r="M18" i="3"/>
  <c r="M20" i="3"/>
  <c r="M27" i="3"/>
  <c r="M26" i="3"/>
  <c r="B57" i="4" l="1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40" i="13" l="1"/>
  <c r="B39" i="13"/>
  <c r="B38" i="13"/>
  <c r="B37" i="13"/>
  <c r="B36" i="13"/>
  <c r="B35" i="13"/>
  <c r="B34" i="13"/>
  <c r="B33" i="13"/>
  <c r="B21" i="13"/>
  <c r="B20" i="13"/>
  <c r="B19" i="13"/>
  <c r="B18" i="13"/>
  <c r="B16" i="31"/>
  <c r="B28" i="8"/>
  <c r="B5" i="35"/>
  <c r="K4" i="35"/>
  <c r="F15" i="35" s="1"/>
  <c r="F4" i="35"/>
  <c r="E15" i="35" s="1"/>
  <c r="B15" i="35"/>
  <c r="F7" i="35"/>
  <c r="K6" i="35"/>
  <c r="F6" i="35"/>
  <c r="N16" i="35" s="1"/>
  <c r="B3" i="35"/>
  <c r="C15" i="35" s="1"/>
  <c r="B5" i="34"/>
  <c r="K4" i="34"/>
  <c r="F4" i="34"/>
  <c r="B3" i="34"/>
  <c r="C15" i="34" s="1"/>
  <c r="B15" i="34"/>
  <c r="F7" i="34"/>
  <c r="K6" i="34"/>
  <c r="F6" i="34"/>
  <c r="N16" i="34" s="1"/>
  <c r="E18" i="32"/>
  <c r="B18" i="32"/>
  <c r="B17" i="32"/>
  <c r="B16" i="32"/>
  <c r="B5" i="32"/>
  <c r="K4" i="32"/>
  <c r="F15" i="32" s="1"/>
  <c r="F4" i="32"/>
  <c r="E15" i="32" s="1"/>
  <c r="B3" i="32"/>
  <c r="C15" i="32" s="1"/>
  <c r="B19" i="32"/>
  <c r="B15" i="32"/>
  <c r="F7" i="32"/>
  <c r="K6" i="32"/>
  <c r="F6" i="32"/>
  <c r="B20" i="31"/>
  <c r="B5" i="31"/>
  <c r="K4" i="31"/>
  <c r="F19" i="31" s="1"/>
  <c r="F4" i="31"/>
  <c r="E19" i="31" s="1"/>
  <c r="B3" i="31"/>
  <c r="C17" i="31" s="1"/>
  <c r="B19" i="31"/>
  <c r="B18" i="31"/>
  <c r="B17" i="31"/>
  <c r="B15" i="31"/>
  <c r="F7" i="31"/>
  <c r="K6" i="31"/>
  <c r="F6" i="31"/>
  <c r="N21" i="31" s="1"/>
  <c r="B5" i="30"/>
  <c r="K4" i="30"/>
  <c r="F4" i="30"/>
  <c r="B3" i="30"/>
  <c r="B16" i="30"/>
  <c r="B15" i="30"/>
  <c r="F7" i="30"/>
  <c r="K6" i="30"/>
  <c r="F6" i="30"/>
  <c r="N17" i="30" s="1"/>
  <c r="B5" i="29"/>
  <c r="K4" i="29"/>
  <c r="F15" i="29" s="1"/>
  <c r="F4" i="29"/>
  <c r="B3" i="29"/>
  <c r="B15" i="29"/>
  <c r="F7" i="29"/>
  <c r="K6" i="29"/>
  <c r="F6" i="29"/>
  <c r="N16" i="29" s="1"/>
  <c r="B21" i="12"/>
  <c r="F6" i="27"/>
  <c r="F6" i="21"/>
  <c r="F6" i="22"/>
  <c r="F6" i="20"/>
  <c r="F6" i="24"/>
  <c r="N17" i="24" s="1"/>
  <c r="F6" i="10"/>
  <c r="F6" i="11"/>
  <c r="N26" i="11" s="1"/>
  <c r="F6" i="12"/>
  <c r="N24" i="12" s="1"/>
  <c r="F6" i="18"/>
  <c r="N23" i="18" s="1"/>
  <c r="F6" i="15"/>
  <c r="N25" i="15" s="1"/>
  <c r="F6" i="17"/>
  <c r="N23" i="17" s="1"/>
  <c r="F6" i="16"/>
  <c r="N23" i="16" s="1"/>
  <c r="F6" i="13"/>
  <c r="F6" i="28"/>
  <c r="N17" i="28" s="1"/>
  <c r="B3" i="8"/>
  <c r="C28" i="8" s="1"/>
  <c r="B25" i="6"/>
  <c r="B3" i="4"/>
  <c r="C16" i="4" s="1"/>
  <c r="B20" i="3"/>
  <c r="B18" i="3"/>
  <c r="B16" i="3"/>
  <c r="K6" i="3"/>
  <c r="F6" i="3"/>
  <c r="B5" i="3"/>
  <c r="K4" i="3"/>
  <c r="F24" i="3" s="1"/>
  <c r="F4" i="3"/>
  <c r="E24" i="3" s="1"/>
  <c r="B3" i="3"/>
  <c r="C24" i="3" s="1"/>
  <c r="B5" i="28"/>
  <c r="K4" i="28"/>
  <c r="F4" i="28"/>
  <c r="B3" i="28"/>
  <c r="B16" i="28"/>
  <c r="B15" i="28"/>
  <c r="F7" i="28"/>
  <c r="K6" i="28"/>
  <c r="K4" i="27"/>
  <c r="F36" i="27" s="1"/>
  <c r="F4" i="27"/>
  <c r="E36" i="27" s="1"/>
  <c r="B3" i="27"/>
  <c r="B5" i="27"/>
  <c r="F7" i="27"/>
  <c r="K6" i="27"/>
  <c r="K4" i="21"/>
  <c r="F4" i="21"/>
  <c r="B3" i="21"/>
  <c r="B5" i="21"/>
  <c r="B3" i="25"/>
  <c r="C17" i="25" s="1"/>
  <c r="B5" i="25"/>
  <c r="K4" i="25"/>
  <c r="F4" i="25"/>
  <c r="B17" i="25"/>
  <c r="B16" i="25"/>
  <c r="B15" i="25"/>
  <c r="F7" i="25"/>
  <c r="K6" i="25"/>
  <c r="F6" i="25"/>
  <c r="N18" i="25" s="1"/>
  <c r="B5" i="24"/>
  <c r="K4" i="24"/>
  <c r="B3" i="24"/>
  <c r="F4" i="24"/>
  <c r="N36" i="27" l="1"/>
  <c r="C17" i="32"/>
  <c r="E17" i="32"/>
  <c r="F17" i="3"/>
  <c r="F23" i="3"/>
  <c r="C17" i="3"/>
  <c r="C23" i="3"/>
  <c r="E17" i="3"/>
  <c r="E23" i="3"/>
  <c r="E35" i="27"/>
  <c r="E30" i="27"/>
  <c r="E21" i="27"/>
  <c r="E26" i="27"/>
  <c r="E16" i="27"/>
  <c r="E34" i="27"/>
  <c r="E20" i="27"/>
  <c r="E25" i="27"/>
  <c r="E15" i="27"/>
  <c r="E29" i="27"/>
  <c r="E31" i="27"/>
  <c r="E17" i="27"/>
  <c r="E22" i="27"/>
  <c r="E33" i="27"/>
  <c r="E19" i="27"/>
  <c r="E32" i="27"/>
  <c r="E28" i="27"/>
  <c r="E24" i="27"/>
  <c r="E18" i="27"/>
  <c r="E23" i="27"/>
  <c r="N39" i="27"/>
  <c r="E27" i="27"/>
  <c r="E16" i="32"/>
  <c r="F30" i="27"/>
  <c r="F21" i="27"/>
  <c r="F16" i="27"/>
  <c r="F26" i="27"/>
  <c r="F34" i="27"/>
  <c r="F20" i="27"/>
  <c r="F25" i="27"/>
  <c r="F15" i="27"/>
  <c r="F29" i="27"/>
  <c r="F19" i="27"/>
  <c r="F33" i="27"/>
  <c r="F32" i="27"/>
  <c r="F28" i="27"/>
  <c r="F24" i="27"/>
  <c r="F18" i="27"/>
  <c r="F31" i="27"/>
  <c r="F23" i="27"/>
  <c r="F27" i="27"/>
  <c r="F22" i="27"/>
  <c r="F17" i="27"/>
  <c r="F35" i="27"/>
  <c r="C45" i="4"/>
  <c r="C50" i="4"/>
  <c r="C47" i="4"/>
  <c r="C44" i="4"/>
  <c r="C46" i="4"/>
  <c r="C49" i="4"/>
  <c r="C43" i="4"/>
  <c r="C48" i="4"/>
  <c r="C52" i="4"/>
  <c r="C53" i="4"/>
  <c r="C56" i="4"/>
  <c r="C54" i="4"/>
  <c r="C55" i="4"/>
  <c r="C40" i="4"/>
  <c r="C41" i="4"/>
  <c r="C42" i="4"/>
  <c r="C21" i="3"/>
  <c r="C22" i="3"/>
  <c r="F21" i="3"/>
  <c r="F22" i="3"/>
  <c r="E21" i="3"/>
  <c r="E22" i="3"/>
  <c r="F26" i="3"/>
  <c r="F19" i="3"/>
  <c r="C26" i="3"/>
  <c r="C19" i="3"/>
  <c r="E26" i="3"/>
  <c r="E19" i="3"/>
  <c r="C141" i="4"/>
  <c r="C134" i="4"/>
  <c r="C108" i="4"/>
  <c r="C105" i="4"/>
  <c r="C102" i="4"/>
  <c r="C95" i="4"/>
  <c r="C92" i="4"/>
  <c r="C89" i="4"/>
  <c r="C76" i="4"/>
  <c r="C62" i="4"/>
  <c r="C59" i="4"/>
  <c r="C99" i="4"/>
  <c r="C138" i="4"/>
  <c r="C125" i="4"/>
  <c r="C111" i="4"/>
  <c r="C98" i="4"/>
  <c r="C85" i="4"/>
  <c r="C82" i="4"/>
  <c r="C79" i="4"/>
  <c r="C86" i="4"/>
  <c r="C121" i="4"/>
  <c r="C124" i="4"/>
  <c r="C72" i="4"/>
  <c r="C69" i="4"/>
  <c r="C135" i="4"/>
  <c r="C80" i="4"/>
  <c r="C73" i="4"/>
  <c r="C131" i="4"/>
  <c r="C118" i="4"/>
  <c r="C137" i="4"/>
  <c r="C133" i="4"/>
  <c r="C130" i="4"/>
  <c r="C127" i="4"/>
  <c r="C120" i="4"/>
  <c r="C117" i="4"/>
  <c r="C114" i="4"/>
  <c r="C88" i="4"/>
  <c r="C75" i="4"/>
  <c r="C58" i="4"/>
  <c r="C140" i="4"/>
  <c r="C110" i="4"/>
  <c r="C107" i="4"/>
  <c r="C104" i="4"/>
  <c r="C101" i="4"/>
  <c r="C97" i="4"/>
  <c r="C94" i="4"/>
  <c r="C91" i="4"/>
  <c r="C61" i="4"/>
  <c r="C77" i="4"/>
  <c r="C128" i="4"/>
  <c r="C123" i="4"/>
  <c r="C84" i="4"/>
  <c r="C81" i="4"/>
  <c r="C78" i="4"/>
  <c r="C136" i="4"/>
  <c r="C87" i="4"/>
  <c r="C74" i="4"/>
  <c r="C71" i="4"/>
  <c r="C68" i="4"/>
  <c r="C57" i="4"/>
  <c r="C139" i="4"/>
  <c r="C132" i="4"/>
  <c r="C129" i="4"/>
  <c r="C126" i="4"/>
  <c r="C119" i="4"/>
  <c r="C116" i="4"/>
  <c r="C113" i="4"/>
  <c r="C100" i="4"/>
  <c r="C112" i="4"/>
  <c r="C70" i="4"/>
  <c r="C142" i="4"/>
  <c r="C122" i="4"/>
  <c r="C109" i="4"/>
  <c r="C106" i="4"/>
  <c r="C103" i="4"/>
  <c r="C96" i="4"/>
  <c r="C93" i="4"/>
  <c r="C90" i="4"/>
  <c r="C63" i="4"/>
  <c r="C60" i="4"/>
  <c r="C83" i="4"/>
  <c r="C67" i="4"/>
  <c r="C115" i="4"/>
  <c r="C16" i="32"/>
  <c r="C18" i="32"/>
  <c r="C16" i="31"/>
  <c r="E16" i="31"/>
  <c r="F18" i="32"/>
  <c r="F16" i="31"/>
  <c r="N15" i="35"/>
  <c r="E15" i="34"/>
  <c r="F15" i="34"/>
  <c r="F16" i="32"/>
  <c r="F17" i="32"/>
  <c r="N17" i="32" s="1"/>
  <c r="E19" i="32"/>
  <c r="F19" i="32"/>
  <c r="N15" i="32"/>
  <c r="C19" i="32"/>
  <c r="C20" i="31"/>
  <c r="E20" i="31"/>
  <c r="F20" i="31"/>
  <c r="F17" i="31"/>
  <c r="E17" i="31"/>
  <c r="C18" i="31"/>
  <c r="E18" i="31"/>
  <c r="F18" i="31"/>
  <c r="F15" i="31"/>
  <c r="C15" i="31"/>
  <c r="E15" i="31"/>
  <c r="C19" i="31"/>
  <c r="N19" i="31" s="1"/>
  <c r="F15" i="30"/>
  <c r="E15" i="30"/>
  <c r="C15" i="30"/>
  <c r="C16" i="30"/>
  <c r="F16" i="30"/>
  <c r="E16" i="30"/>
  <c r="C15" i="29"/>
  <c r="E15" i="29"/>
  <c r="F15" i="28"/>
  <c r="C16" i="28"/>
  <c r="E16" i="28"/>
  <c r="F16" i="28"/>
  <c r="C15" i="28"/>
  <c r="E15" i="28"/>
  <c r="C16" i="25"/>
  <c r="E17" i="25"/>
  <c r="E16" i="25"/>
  <c r="E15" i="25"/>
  <c r="F15" i="25"/>
  <c r="F16" i="25"/>
  <c r="C15" i="25"/>
  <c r="F17" i="25"/>
  <c r="F16" i="24"/>
  <c r="E16" i="24"/>
  <c r="C16" i="24"/>
  <c r="B16" i="24"/>
  <c r="C15" i="24"/>
  <c r="B15" i="24"/>
  <c r="F7" i="24"/>
  <c r="K6" i="24"/>
  <c r="F15" i="24"/>
  <c r="E15" i="24"/>
  <c r="B25" i="11"/>
  <c r="B3" i="11"/>
  <c r="C25" i="11" s="1"/>
  <c r="K4" i="11"/>
  <c r="F25" i="11" s="1"/>
  <c r="F4" i="11"/>
  <c r="E25" i="11" s="1"/>
  <c r="B5" i="11"/>
  <c r="B5" i="12"/>
  <c r="K4" i="12"/>
  <c r="B3" i="12"/>
  <c r="F4" i="12"/>
  <c r="B23" i="12"/>
  <c r="B16" i="13"/>
  <c r="B18" i="8"/>
  <c r="N23" i="27" l="1"/>
  <c r="N24" i="27"/>
  <c r="N19" i="27"/>
  <c r="N31" i="27"/>
  <c r="N15" i="27"/>
  <c r="N17" i="27"/>
  <c r="N16" i="32"/>
  <c r="N27" i="27"/>
  <c r="N29" i="27"/>
  <c r="N25" i="27"/>
  <c r="N18" i="27"/>
  <c r="N20" i="27"/>
  <c r="N34" i="27"/>
  <c r="N28" i="27"/>
  <c r="N16" i="27"/>
  <c r="N32" i="27"/>
  <c r="N26" i="27"/>
  <c r="N16" i="31"/>
  <c r="N21" i="27"/>
  <c r="N18" i="32"/>
  <c r="N33" i="27"/>
  <c r="N30" i="27"/>
  <c r="N22" i="27"/>
  <c r="N35" i="27"/>
  <c r="N15" i="34"/>
  <c r="N19" i="32"/>
  <c r="N20" i="31"/>
  <c r="N15" i="29"/>
  <c r="N15" i="31"/>
  <c r="N17" i="25"/>
  <c r="N15" i="28"/>
  <c r="N15" i="30"/>
  <c r="N17" i="31"/>
  <c r="N18" i="31"/>
  <c r="N16" i="30"/>
  <c r="N16" i="24"/>
  <c r="E23" i="12"/>
  <c r="E21" i="12"/>
  <c r="C23" i="12"/>
  <c r="C21" i="12"/>
  <c r="F23" i="12"/>
  <c r="F21" i="12"/>
  <c r="N16" i="28"/>
  <c r="N16" i="25"/>
  <c r="N15" i="25"/>
  <c r="N15" i="24"/>
  <c r="B34" i="6"/>
  <c r="B33" i="6"/>
  <c r="B32" i="6"/>
  <c r="N21" i="12" l="1"/>
  <c r="B37" i="6"/>
  <c r="B36" i="6"/>
  <c r="B35" i="6"/>
  <c r="B29" i="6"/>
  <c r="B39" i="6"/>
  <c r="B28" i="6"/>
  <c r="B27" i="6"/>
  <c r="B44" i="6"/>
  <c r="B43" i="6"/>
  <c r="B42" i="6"/>
  <c r="B41" i="6"/>
  <c r="B40" i="6"/>
  <c r="B38" i="6"/>
  <c r="B31" i="6"/>
  <c r="B30" i="6"/>
  <c r="F6" i="8"/>
  <c r="N29" i="8" s="1"/>
  <c r="F4" i="4"/>
  <c r="E16" i="4" s="1"/>
  <c r="F7" i="22"/>
  <c r="F7" i="21"/>
  <c r="F7" i="20"/>
  <c r="F7" i="18"/>
  <c r="F7" i="17"/>
  <c r="F7" i="16"/>
  <c r="F7" i="15"/>
  <c r="F7" i="13"/>
  <c r="N42" i="13" s="1"/>
  <c r="F7" i="12"/>
  <c r="N23" i="12" s="1"/>
  <c r="F7" i="11"/>
  <c r="N25" i="11" s="1"/>
  <c r="F7" i="10"/>
  <c r="N32" i="10" s="1"/>
  <c r="F7" i="8"/>
  <c r="F7" i="3"/>
  <c r="K6" i="22"/>
  <c r="K6" i="21"/>
  <c r="K6" i="20"/>
  <c r="K6" i="18"/>
  <c r="K6" i="17"/>
  <c r="K6" i="16"/>
  <c r="K6" i="15"/>
  <c r="K6" i="13"/>
  <c r="K6" i="12"/>
  <c r="K6" i="11"/>
  <c r="K6" i="10"/>
  <c r="K6" i="8"/>
  <c r="B38" i="4"/>
  <c r="B39" i="4"/>
  <c r="B30" i="4"/>
  <c r="B37" i="4"/>
  <c r="B27" i="4"/>
  <c r="B34" i="4"/>
  <c r="B21" i="4"/>
  <c r="B23" i="4"/>
  <c r="B36" i="4"/>
  <c r="B29" i="4"/>
  <c r="B22" i="4"/>
  <c r="B35" i="4"/>
  <c r="B28" i="4"/>
  <c r="B20" i="4"/>
  <c r="B33" i="4"/>
  <c r="B26" i="4"/>
  <c r="B19" i="4"/>
  <c r="B32" i="4"/>
  <c r="B25" i="4"/>
  <c r="B18" i="4"/>
  <c r="B31" i="4"/>
  <c r="B24" i="4"/>
  <c r="B17" i="4"/>
  <c r="B15" i="4"/>
  <c r="F7" i="4"/>
  <c r="K6" i="4"/>
  <c r="F6" i="4"/>
  <c r="N51" i="4" s="1"/>
  <c r="B5" i="4"/>
  <c r="K4" i="4"/>
  <c r="F16" i="4" s="1"/>
  <c r="F18" i="3"/>
  <c r="E18" i="3"/>
  <c r="N16" i="4" l="1"/>
  <c r="N23" i="3"/>
  <c r="N24" i="3"/>
  <c r="E50" i="4"/>
  <c r="E47" i="4"/>
  <c r="E44" i="4"/>
  <c r="N44" i="4" s="1"/>
  <c r="E49" i="4"/>
  <c r="N49" i="4" s="1"/>
  <c r="E46" i="4"/>
  <c r="N46" i="4" s="1"/>
  <c r="E43" i="4"/>
  <c r="N43" i="4" s="1"/>
  <c r="E48" i="4"/>
  <c r="N48" i="4" s="1"/>
  <c r="E45" i="4"/>
  <c r="F50" i="4"/>
  <c r="F47" i="4"/>
  <c r="F44" i="4"/>
  <c r="F49" i="4"/>
  <c r="F46" i="4"/>
  <c r="F43" i="4"/>
  <c r="F48" i="4"/>
  <c r="F45" i="4"/>
  <c r="F54" i="4"/>
  <c r="F55" i="4"/>
  <c r="F52" i="4"/>
  <c r="F53" i="4"/>
  <c r="F56" i="4"/>
  <c r="F40" i="4"/>
  <c r="F41" i="4"/>
  <c r="F42" i="4"/>
  <c r="E53" i="4"/>
  <c r="E56" i="4"/>
  <c r="E52" i="4"/>
  <c r="E54" i="4"/>
  <c r="E55" i="4"/>
  <c r="E40" i="4"/>
  <c r="E41" i="4"/>
  <c r="E42" i="4"/>
  <c r="N22" i="3"/>
  <c r="N17" i="3"/>
  <c r="N19" i="3"/>
  <c r="N21" i="3"/>
  <c r="N31" i="3"/>
  <c r="N28" i="3"/>
  <c r="N33" i="3"/>
  <c r="N32" i="3"/>
  <c r="N30" i="3"/>
  <c r="N29" i="3"/>
  <c r="E111" i="4"/>
  <c r="E98" i="4"/>
  <c r="E85" i="4"/>
  <c r="E82" i="4"/>
  <c r="E79" i="4"/>
  <c r="E76" i="4"/>
  <c r="E59" i="4"/>
  <c r="N59" i="4" s="1"/>
  <c r="E124" i="4"/>
  <c r="N124" i="4" s="1"/>
  <c r="E72" i="4"/>
  <c r="E69" i="4"/>
  <c r="E66" i="4"/>
  <c r="E70" i="4"/>
  <c r="E125" i="4"/>
  <c r="N125" i="4" s="1"/>
  <c r="E141" i="4"/>
  <c r="E92" i="4"/>
  <c r="E62" i="4"/>
  <c r="E137" i="4"/>
  <c r="E133" i="4"/>
  <c r="E130" i="4"/>
  <c r="E127" i="4"/>
  <c r="E120" i="4"/>
  <c r="N120" i="4" s="1"/>
  <c r="E117" i="4"/>
  <c r="N117" i="4" s="1"/>
  <c r="E114" i="4"/>
  <c r="N114" i="4" s="1"/>
  <c r="E88" i="4"/>
  <c r="N88" i="4" s="1"/>
  <c r="E75" i="4"/>
  <c r="N75" i="4" s="1"/>
  <c r="E58" i="4"/>
  <c r="N58" i="4" s="1"/>
  <c r="E115" i="4"/>
  <c r="N115" i="4" s="1"/>
  <c r="E140" i="4"/>
  <c r="E110" i="4"/>
  <c r="N110" i="4" s="1"/>
  <c r="E107" i="4"/>
  <c r="E104" i="4"/>
  <c r="E101" i="4"/>
  <c r="E97" i="4"/>
  <c r="E94" i="4"/>
  <c r="E91" i="4"/>
  <c r="E65" i="4"/>
  <c r="E61" i="4"/>
  <c r="N61" i="4" s="1"/>
  <c r="E57" i="4"/>
  <c r="E123" i="4"/>
  <c r="N123" i="4" s="1"/>
  <c r="E84" i="4"/>
  <c r="N84" i="4" s="1"/>
  <c r="E81" i="4"/>
  <c r="N81" i="4" s="1"/>
  <c r="E78" i="4"/>
  <c r="N78" i="4" s="1"/>
  <c r="E128" i="4"/>
  <c r="N128" i="4" s="1"/>
  <c r="E102" i="4"/>
  <c r="N102" i="4" s="1"/>
  <c r="E136" i="4"/>
  <c r="E87" i="4"/>
  <c r="E74" i="4"/>
  <c r="E71" i="4"/>
  <c r="E68" i="4"/>
  <c r="E64" i="4"/>
  <c r="E99" i="4"/>
  <c r="E67" i="4"/>
  <c r="E138" i="4"/>
  <c r="E121" i="4"/>
  <c r="E95" i="4"/>
  <c r="E139" i="4"/>
  <c r="N139" i="4" s="1"/>
  <c r="E132" i="4"/>
  <c r="N132" i="4" s="1"/>
  <c r="E129" i="4"/>
  <c r="N129" i="4" s="1"/>
  <c r="E126" i="4"/>
  <c r="E119" i="4"/>
  <c r="E116" i="4"/>
  <c r="N116" i="4" s="1"/>
  <c r="E113" i="4"/>
  <c r="E100" i="4"/>
  <c r="E118" i="4"/>
  <c r="E108" i="4"/>
  <c r="E142" i="4"/>
  <c r="E122" i="4"/>
  <c r="E109" i="4"/>
  <c r="E106" i="4"/>
  <c r="E103" i="4"/>
  <c r="E96" i="4"/>
  <c r="E93" i="4"/>
  <c r="N93" i="4" s="1"/>
  <c r="E90" i="4"/>
  <c r="E63" i="4"/>
  <c r="E60" i="4"/>
  <c r="E112" i="4"/>
  <c r="N112" i="4" s="1"/>
  <c r="E73" i="4"/>
  <c r="N73" i="4" s="1"/>
  <c r="E131" i="4"/>
  <c r="E105" i="4"/>
  <c r="E135" i="4"/>
  <c r="E86" i="4"/>
  <c r="E83" i="4"/>
  <c r="E80" i="4"/>
  <c r="E77" i="4"/>
  <c r="E134" i="4"/>
  <c r="E89" i="4"/>
  <c r="F124" i="4"/>
  <c r="F72" i="4"/>
  <c r="F69" i="4"/>
  <c r="F66" i="4"/>
  <c r="F121" i="4"/>
  <c r="F98" i="4"/>
  <c r="F137" i="4"/>
  <c r="F133" i="4"/>
  <c r="F130" i="4"/>
  <c r="F127" i="4"/>
  <c r="F120" i="4"/>
  <c r="F117" i="4"/>
  <c r="F114" i="4"/>
  <c r="F88" i="4"/>
  <c r="F75" i="4"/>
  <c r="F58" i="4"/>
  <c r="F115" i="4"/>
  <c r="F89" i="4"/>
  <c r="F140" i="4"/>
  <c r="F110" i="4"/>
  <c r="F107" i="4"/>
  <c r="F104" i="4"/>
  <c r="F101" i="4"/>
  <c r="F97" i="4"/>
  <c r="F94" i="4"/>
  <c r="F91" i="4"/>
  <c r="F65" i="4"/>
  <c r="F61" i="4"/>
  <c r="F125" i="4"/>
  <c r="F85" i="4"/>
  <c r="F123" i="4"/>
  <c r="F84" i="4"/>
  <c r="F81" i="4"/>
  <c r="F78" i="4"/>
  <c r="F57" i="4"/>
  <c r="F138" i="4"/>
  <c r="F108" i="4"/>
  <c r="F111" i="4"/>
  <c r="F136" i="4"/>
  <c r="F87" i="4"/>
  <c r="F74" i="4"/>
  <c r="F71" i="4"/>
  <c r="F68" i="4"/>
  <c r="F64" i="4"/>
  <c r="F128" i="4"/>
  <c r="F92" i="4"/>
  <c r="F62" i="4"/>
  <c r="F82" i="4"/>
  <c r="F139" i="4"/>
  <c r="F132" i="4"/>
  <c r="F129" i="4"/>
  <c r="F126" i="4"/>
  <c r="F119" i="4"/>
  <c r="F116" i="4"/>
  <c r="F113" i="4"/>
  <c r="F100" i="4"/>
  <c r="F105" i="4"/>
  <c r="F76" i="4"/>
  <c r="F59" i="4"/>
  <c r="F142" i="4"/>
  <c r="F122" i="4"/>
  <c r="F109" i="4"/>
  <c r="F106" i="4"/>
  <c r="F103" i="4"/>
  <c r="F96" i="4"/>
  <c r="F93" i="4"/>
  <c r="F90" i="4"/>
  <c r="F63" i="4"/>
  <c r="F60" i="4"/>
  <c r="F118" i="4"/>
  <c r="F79" i="4"/>
  <c r="F135" i="4"/>
  <c r="F86" i="4"/>
  <c r="F83" i="4"/>
  <c r="F80" i="4"/>
  <c r="F77" i="4"/>
  <c r="F141" i="4"/>
  <c r="F102" i="4"/>
  <c r="F112" i="4"/>
  <c r="F99" i="4"/>
  <c r="F73" i="4"/>
  <c r="F70" i="4"/>
  <c r="F67" i="4"/>
  <c r="F131" i="4"/>
  <c r="F134" i="4"/>
  <c r="F95" i="4"/>
  <c r="N27" i="3"/>
  <c r="N26" i="3"/>
  <c r="C39" i="4"/>
  <c r="N39" i="4" s="1"/>
  <c r="E27" i="4"/>
  <c r="C18" i="4"/>
  <c r="C37" i="4"/>
  <c r="F38" i="4"/>
  <c r="E38" i="4"/>
  <c r="F30" i="4"/>
  <c r="C38" i="4"/>
  <c r="N38" i="4" s="1"/>
  <c r="C30" i="4"/>
  <c r="E30" i="4"/>
  <c r="F39" i="4"/>
  <c r="E39" i="4"/>
  <c r="C27" i="4"/>
  <c r="F37" i="4"/>
  <c r="E37" i="4"/>
  <c r="N37" i="4" s="1"/>
  <c r="F22" i="4"/>
  <c r="E21" i="4"/>
  <c r="C21" i="4"/>
  <c r="N21" i="4" s="1"/>
  <c r="F34" i="4"/>
  <c r="F21" i="4"/>
  <c r="E34" i="4"/>
  <c r="C34" i="4"/>
  <c r="F27" i="4"/>
  <c r="C23" i="4"/>
  <c r="N23" i="4" s="1"/>
  <c r="F17" i="4"/>
  <c r="C26" i="4"/>
  <c r="F20" i="4"/>
  <c r="N20" i="4" s="1"/>
  <c r="C29" i="4"/>
  <c r="C31" i="4"/>
  <c r="C36" i="4"/>
  <c r="E31" i="4"/>
  <c r="E36" i="4"/>
  <c r="E32" i="4"/>
  <c r="C15" i="4"/>
  <c r="C33" i="4"/>
  <c r="C20" i="4"/>
  <c r="C28" i="4"/>
  <c r="C17" i="4"/>
  <c r="C22" i="4"/>
  <c r="C24" i="4"/>
  <c r="F36" i="4"/>
  <c r="E17" i="4"/>
  <c r="C32" i="4"/>
  <c r="F26" i="4"/>
  <c r="E22" i="4"/>
  <c r="F32" i="4"/>
  <c r="E28" i="4"/>
  <c r="E18" i="4"/>
  <c r="F28" i="4"/>
  <c r="E23" i="4"/>
  <c r="E15" i="4"/>
  <c r="F18" i="4"/>
  <c r="F15" i="4"/>
  <c r="E24" i="4"/>
  <c r="C19" i="4"/>
  <c r="F33" i="4"/>
  <c r="E29" i="4"/>
  <c r="F23" i="4"/>
  <c r="F24" i="4"/>
  <c r="E19" i="4"/>
  <c r="C35" i="4"/>
  <c r="F29" i="4"/>
  <c r="E33" i="4"/>
  <c r="C25" i="4"/>
  <c r="N25" i="4" s="1"/>
  <c r="F19" i="4"/>
  <c r="E35" i="4"/>
  <c r="E25" i="4"/>
  <c r="F35" i="4"/>
  <c r="F25" i="4"/>
  <c r="E20" i="4"/>
  <c r="F31" i="4"/>
  <c r="E26" i="4"/>
  <c r="C18" i="3"/>
  <c r="N18" i="3" s="1"/>
  <c r="E20" i="3"/>
  <c r="F20" i="3"/>
  <c r="C16" i="3"/>
  <c r="E16" i="3"/>
  <c r="F16" i="3"/>
  <c r="C20" i="3"/>
  <c r="N119" i="4" l="1"/>
  <c r="N140" i="4"/>
  <c r="N70" i="4"/>
  <c r="N35" i="4"/>
  <c r="N60" i="4"/>
  <c r="N126" i="4"/>
  <c r="N66" i="4"/>
  <c r="N69" i="4"/>
  <c r="N27" i="4"/>
  <c r="N72" i="4"/>
  <c r="N19" i="4"/>
  <c r="N47" i="4"/>
  <c r="N31" i="4"/>
  <c r="N26" i="4"/>
  <c r="N50" i="4"/>
  <c r="N36" i="4"/>
  <c r="N29" i="4"/>
  <c r="N76" i="4"/>
  <c r="N42" i="4"/>
  <c r="N30" i="4"/>
  <c r="N24" i="4"/>
  <c r="N34" i="4"/>
  <c r="N77" i="4"/>
  <c r="N65" i="4"/>
  <c r="N127" i="4"/>
  <c r="N17" i="4"/>
  <c r="N28" i="4"/>
  <c r="N80" i="4"/>
  <c r="N91" i="4"/>
  <c r="N130" i="4"/>
  <c r="N32" i="4"/>
  <c r="N94" i="4"/>
  <c r="N22" i="4"/>
  <c r="N33" i="4"/>
  <c r="N18" i="4"/>
  <c r="N86" i="4"/>
  <c r="N89" i="4"/>
  <c r="N106" i="4"/>
  <c r="N82" i="4"/>
  <c r="N40" i="4"/>
  <c r="N136" i="4"/>
  <c r="N63" i="4"/>
  <c r="N95" i="4"/>
  <c r="N85" i="4"/>
  <c r="N55" i="4"/>
  <c r="N96" i="4"/>
  <c r="N103" i="4"/>
  <c r="N133" i="4"/>
  <c r="N98" i="4"/>
  <c r="N54" i="4"/>
  <c r="N121" i="4"/>
  <c r="N57" i="4"/>
  <c r="N79" i="4"/>
  <c r="N67" i="4"/>
  <c r="N68" i="4"/>
  <c r="N97" i="4"/>
  <c r="N137" i="4"/>
  <c r="N111" i="4"/>
  <c r="N52" i="4"/>
  <c r="N138" i="4"/>
  <c r="N135" i="4"/>
  <c r="N118" i="4"/>
  <c r="N71" i="4"/>
  <c r="N101" i="4"/>
  <c r="N62" i="4"/>
  <c r="N56" i="4"/>
  <c r="N134" i="4"/>
  <c r="N109" i="4"/>
  <c r="N83" i="4"/>
  <c r="N64" i="4"/>
  <c r="N108" i="4"/>
  <c r="N105" i="4"/>
  <c r="N100" i="4"/>
  <c r="N74" i="4"/>
  <c r="N104" i="4"/>
  <c r="N92" i="4"/>
  <c r="N53" i="4"/>
  <c r="N90" i="4"/>
  <c r="N41" i="4"/>
  <c r="N122" i="4"/>
  <c r="N99" i="4"/>
  <c r="N142" i="4"/>
  <c r="N131" i="4"/>
  <c r="N113" i="4"/>
  <c r="N87" i="4"/>
  <c r="N107" i="4"/>
  <c r="N141" i="4"/>
  <c r="N45" i="4"/>
  <c r="N20" i="3"/>
  <c r="N15" i="4"/>
  <c r="N16" i="3"/>
  <c r="B41" i="13"/>
  <c r="B17" i="13"/>
  <c r="B32" i="13"/>
  <c r="B31" i="13"/>
  <c r="B30" i="13"/>
  <c r="B29" i="13"/>
  <c r="B28" i="13"/>
  <c r="B27" i="13"/>
  <c r="B26" i="13"/>
  <c r="B25" i="13"/>
  <c r="B24" i="13"/>
  <c r="B23" i="13"/>
  <c r="B5" i="13"/>
  <c r="K4" i="13"/>
  <c r="F4" i="13"/>
  <c r="B3" i="13"/>
  <c r="C35" i="13" l="1"/>
  <c r="C40" i="13"/>
  <c r="C37" i="13"/>
  <c r="C34" i="13"/>
  <c r="C38" i="13"/>
  <c r="C39" i="13"/>
  <c r="C36" i="13"/>
  <c r="C33" i="13"/>
  <c r="E40" i="13"/>
  <c r="E37" i="13"/>
  <c r="E34" i="13"/>
  <c r="E38" i="13"/>
  <c r="E35" i="13"/>
  <c r="E39" i="13"/>
  <c r="E36" i="13"/>
  <c r="E33" i="13"/>
  <c r="F40" i="13"/>
  <c r="F37" i="13"/>
  <c r="F34" i="13"/>
  <c r="F39" i="13"/>
  <c r="F36" i="13"/>
  <c r="F33" i="13"/>
  <c r="F38" i="13"/>
  <c r="F35" i="13"/>
  <c r="F21" i="13"/>
  <c r="F18" i="13"/>
  <c r="F20" i="13"/>
  <c r="F19" i="13"/>
  <c r="E18" i="13"/>
  <c r="E21" i="13"/>
  <c r="E20" i="13"/>
  <c r="E19" i="13"/>
  <c r="C21" i="13"/>
  <c r="C18" i="13"/>
  <c r="C20" i="13"/>
  <c r="C19" i="13"/>
  <c r="F23" i="13"/>
  <c r="F16" i="13"/>
  <c r="C23" i="13"/>
  <c r="C16" i="13"/>
  <c r="E23" i="13"/>
  <c r="E16" i="13"/>
  <c r="E17" i="13"/>
  <c r="C41" i="13"/>
  <c r="E41" i="13"/>
  <c r="F41" i="13"/>
  <c r="E31" i="13"/>
  <c r="C17" i="13"/>
  <c r="F17" i="13"/>
  <c r="F29" i="13"/>
  <c r="C32" i="13"/>
  <c r="E32" i="13"/>
  <c r="F32" i="13"/>
  <c r="C29" i="13"/>
  <c r="E29" i="13"/>
  <c r="E25" i="13"/>
  <c r="E30" i="13"/>
  <c r="C30" i="13"/>
  <c r="E27" i="13"/>
  <c r="F30" i="13"/>
  <c r="C28" i="13"/>
  <c r="C31" i="13"/>
  <c r="E28" i="13"/>
  <c r="F28" i="13"/>
  <c r="F31" i="13"/>
  <c r="F25" i="13"/>
  <c r="C25" i="13"/>
  <c r="F26" i="13"/>
  <c r="C26" i="13"/>
  <c r="E26" i="13"/>
  <c r="C24" i="13"/>
  <c r="E24" i="13"/>
  <c r="C27" i="13"/>
  <c r="F24" i="13"/>
  <c r="F27" i="13"/>
  <c r="B22" i="18"/>
  <c r="B5" i="18"/>
  <c r="K4" i="18"/>
  <c r="F22" i="18" s="1"/>
  <c r="F4" i="18"/>
  <c r="E20" i="18" s="1"/>
  <c r="B3" i="18"/>
  <c r="C20" i="18" s="1"/>
  <c r="B21" i="18"/>
  <c r="B20" i="18"/>
  <c r="B19" i="18"/>
  <c r="B18" i="18"/>
  <c r="B17" i="18"/>
  <c r="B16" i="18"/>
  <c r="B15" i="18"/>
  <c r="B20" i="20"/>
  <c r="B19" i="20"/>
  <c r="B18" i="20"/>
  <c r="B17" i="20"/>
  <c r="B16" i="20"/>
  <c r="B5" i="20"/>
  <c r="K4" i="20"/>
  <c r="F20" i="20" s="1"/>
  <c r="F4" i="20"/>
  <c r="E20" i="20" s="1"/>
  <c r="B3" i="20"/>
  <c r="C20" i="20" s="1"/>
  <c r="B15" i="20"/>
  <c r="B5" i="19"/>
  <c r="K4" i="19"/>
  <c r="B3" i="19"/>
  <c r="F4" i="19"/>
  <c r="K4" i="16"/>
  <c r="N33" i="13" l="1"/>
  <c r="N19" i="13"/>
  <c r="N20" i="13"/>
  <c r="N18" i="13"/>
  <c r="N38" i="13"/>
  <c r="N39" i="13"/>
  <c r="N36" i="13"/>
  <c r="N34" i="13"/>
  <c r="N37" i="13"/>
  <c r="N40" i="13"/>
  <c r="N35" i="13"/>
  <c r="N21" i="13"/>
  <c r="N16" i="13"/>
  <c r="C22" i="18"/>
  <c r="E22" i="18"/>
  <c r="E18" i="20"/>
  <c r="F18" i="20"/>
  <c r="F19" i="20"/>
  <c r="F19" i="18"/>
  <c r="C15" i="18"/>
  <c r="F15" i="18"/>
  <c r="C18" i="18"/>
  <c r="F20" i="18"/>
  <c r="N20" i="18" s="1"/>
  <c r="E16" i="18"/>
  <c r="F16" i="18"/>
  <c r="E21" i="18"/>
  <c r="C16" i="18"/>
  <c r="C19" i="18"/>
  <c r="F21" i="18"/>
  <c r="E19" i="18"/>
  <c r="C21" i="18"/>
  <c r="E17" i="18"/>
  <c r="E18" i="18"/>
  <c r="F18" i="18"/>
  <c r="C17" i="18"/>
  <c r="F17" i="18"/>
  <c r="E15" i="18"/>
  <c r="C18" i="20"/>
  <c r="C19" i="20"/>
  <c r="E19" i="20"/>
  <c r="N20" i="20"/>
  <c r="F17" i="20"/>
  <c r="C17" i="20"/>
  <c r="E17" i="20"/>
  <c r="C16" i="20"/>
  <c r="E16" i="20"/>
  <c r="F16" i="20"/>
  <c r="C15" i="20"/>
  <c r="E15" i="20"/>
  <c r="F15" i="20"/>
  <c r="B5" i="17"/>
  <c r="K4" i="17"/>
  <c r="F19" i="17" s="1"/>
  <c r="B3" i="17"/>
  <c r="C18" i="17" s="1"/>
  <c r="F4" i="17"/>
  <c r="E21" i="17" s="1"/>
  <c r="B5" i="16"/>
  <c r="F21" i="16"/>
  <c r="B3" i="16"/>
  <c r="C16" i="16" s="1"/>
  <c r="F4" i="16"/>
  <c r="E16" i="16" s="1"/>
  <c r="B5" i="15"/>
  <c r="K4" i="15"/>
  <c r="F24" i="15" s="1"/>
  <c r="B3" i="15"/>
  <c r="C24" i="15" s="1"/>
  <c r="F4" i="15"/>
  <c r="E24" i="15" s="1"/>
  <c r="B16" i="17"/>
  <c r="B17" i="17"/>
  <c r="B18" i="17"/>
  <c r="B19" i="17"/>
  <c r="B20" i="17"/>
  <c r="B21" i="17"/>
  <c r="B22" i="17"/>
  <c r="B15" i="17"/>
  <c r="B22" i="16"/>
  <c r="B21" i="16"/>
  <c r="B20" i="16"/>
  <c r="B19" i="16"/>
  <c r="B18" i="16"/>
  <c r="B17" i="16"/>
  <c r="B16" i="16"/>
  <c r="B15" i="16"/>
  <c r="B24" i="15"/>
  <c r="B23" i="15"/>
  <c r="B22" i="15"/>
  <c r="B21" i="15"/>
  <c r="B20" i="15"/>
  <c r="B19" i="15"/>
  <c r="B18" i="15"/>
  <c r="B17" i="15"/>
  <c r="B16" i="15"/>
  <c r="B15" i="15"/>
  <c r="F16" i="16"/>
  <c r="B5" i="22"/>
  <c r="K4" i="22"/>
  <c r="F16" i="22" s="1"/>
  <c r="B3" i="22"/>
  <c r="C15" i="22" s="1"/>
  <c r="F4" i="22"/>
  <c r="E16" i="22" s="1"/>
  <c r="B16" i="22"/>
  <c r="B15" i="22"/>
  <c r="C16" i="21"/>
  <c r="B16" i="21"/>
  <c r="B15" i="21"/>
  <c r="B22" i="10"/>
  <c r="B21" i="10"/>
  <c r="B20" i="10"/>
  <c r="B19" i="10"/>
  <c r="B18" i="10"/>
  <c r="B17" i="10"/>
  <c r="B16" i="10"/>
  <c r="B28" i="10"/>
  <c r="B27" i="10"/>
  <c r="B26" i="10"/>
  <c r="B30" i="10"/>
  <c r="B29" i="10"/>
  <c r="K4" i="10"/>
  <c r="B5" i="10"/>
  <c r="B3" i="10"/>
  <c r="F4" i="10"/>
  <c r="B15" i="10"/>
  <c r="E22" i="10" l="1"/>
  <c r="E24" i="10"/>
  <c r="E23" i="10"/>
  <c r="F17" i="10"/>
  <c r="F24" i="10"/>
  <c r="F23" i="10"/>
  <c r="C19" i="10"/>
  <c r="C24" i="10"/>
  <c r="C23" i="10"/>
  <c r="N23" i="10" s="1"/>
  <c r="F20" i="15"/>
  <c r="N22" i="18"/>
  <c r="E18" i="16"/>
  <c r="E19" i="16"/>
  <c r="F17" i="15"/>
  <c r="F16" i="17"/>
  <c r="N16" i="18"/>
  <c r="C18" i="16"/>
  <c r="C21" i="16"/>
  <c r="N19" i="20"/>
  <c r="N18" i="20"/>
  <c r="N17" i="18"/>
  <c r="N15" i="18"/>
  <c r="N19" i="18"/>
  <c r="N21" i="18"/>
  <c r="N18" i="18"/>
  <c r="N16" i="20"/>
  <c r="N17" i="20"/>
  <c r="N15" i="20"/>
  <c r="F18" i="17"/>
  <c r="F21" i="17"/>
  <c r="C15" i="17"/>
  <c r="C21" i="17"/>
  <c r="N21" i="17" s="1"/>
  <c r="E16" i="17"/>
  <c r="E18" i="17"/>
  <c r="F22" i="16"/>
  <c r="F19" i="16"/>
  <c r="E21" i="16"/>
  <c r="N16" i="16"/>
  <c r="F22" i="15"/>
  <c r="E17" i="15"/>
  <c r="N24" i="15"/>
  <c r="E15" i="15"/>
  <c r="E21" i="15"/>
  <c r="F15" i="15"/>
  <c r="C16" i="15"/>
  <c r="E19" i="15"/>
  <c r="F21" i="15"/>
  <c r="C23" i="15"/>
  <c r="C15" i="16"/>
  <c r="E15" i="17"/>
  <c r="C20" i="17"/>
  <c r="E16" i="15"/>
  <c r="F19" i="15"/>
  <c r="E23" i="15"/>
  <c r="E15" i="16"/>
  <c r="F18" i="16"/>
  <c r="C20" i="16"/>
  <c r="F15" i="17"/>
  <c r="C17" i="17"/>
  <c r="E20" i="17"/>
  <c r="C15" i="15"/>
  <c r="F16" i="15"/>
  <c r="C18" i="15"/>
  <c r="F23" i="15"/>
  <c r="F15" i="16"/>
  <c r="C17" i="16"/>
  <c r="E20" i="16"/>
  <c r="E17" i="17"/>
  <c r="F20" i="17"/>
  <c r="C22" i="17"/>
  <c r="C21" i="15"/>
  <c r="C19" i="15"/>
  <c r="E18" i="15"/>
  <c r="C22" i="15"/>
  <c r="E17" i="16"/>
  <c r="F20" i="16"/>
  <c r="C22" i="16"/>
  <c r="F17" i="17"/>
  <c r="C19" i="17"/>
  <c r="E22" i="17"/>
  <c r="F18" i="15"/>
  <c r="C20" i="15"/>
  <c r="E22" i="15"/>
  <c r="F17" i="16"/>
  <c r="C19" i="16"/>
  <c r="E22" i="16"/>
  <c r="C16" i="17"/>
  <c r="E19" i="17"/>
  <c r="F22" i="17"/>
  <c r="C17" i="15"/>
  <c r="E20" i="15"/>
  <c r="E15" i="22"/>
  <c r="F15" i="22"/>
  <c r="C16" i="22"/>
  <c r="N16" i="22" s="1"/>
  <c r="E16" i="21"/>
  <c r="F16" i="21"/>
  <c r="E15" i="21"/>
  <c r="C15" i="21"/>
  <c r="F15" i="21"/>
  <c r="C16" i="10"/>
  <c r="E19" i="10"/>
  <c r="F22" i="10"/>
  <c r="C29" i="10"/>
  <c r="E16" i="10"/>
  <c r="F19" i="10"/>
  <c r="C21" i="10"/>
  <c r="F16" i="10"/>
  <c r="C18" i="10"/>
  <c r="E21" i="10"/>
  <c r="E18" i="10"/>
  <c r="F21" i="10"/>
  <c r="F18" i="10"/>
  <c r="C20" i="10"/>
  <c r="C17" i="10"/>
  <c r="E20" i="10"/>
  <c r="E17" i="10"/>
  <c r="F20" i="10"/>
  <c r="C22" i="10"/>
  <c r="E27" i="10"/>
  <c r="F27" i="10"/>
  <c r="E29" i="10"/>
  <c r="C26" i="10"/>
  <c r="E26" i="10"/>
  <c r="F26" i="10"/>
  <c r="C28" i="10"/>
  <c r="E28" i="10"/>
  <c r="F28" i="10"/>
  <c r="C27" i="10"/>
  <c r="F29" i="10"/>
  <c r="C30" i="10"/>
  <c r="E30" i="10"/>
  <c r="F30" i="10"/>
  <c r="C15" i="10"/>
  <c r="F15" i="10"/>
  <c r="E15" i="10"/>
  <c r="B20" i="7"/>
  <c r="B19" i="7"/>
  <c r="B5" i="7"/>
  <c r="K4" i="7"/>
  <c r="F18" i="7" s="1"/>
  <c r="F4" i="7"/>
  <c r="E16" i="7" s="1"/>
  <c r="B3" i="7"/>
  <c r="C16" i="7" s="1"/>
  <c r="B18" i="7"/>
  <c r="B17" i="7"/>
  <c r="B16" i="7"/>
  <c r="B15" i="7"/>
  <c r="F7" i="7"/>
  <c r="K6" i="7"/>
  <c r="F6" i="7"/>
  <c r="N21" i="7" s="1"/>
  <c r="B5" i="5"/>
  <c r="K4" i="5"/>
  <c r="F4" i="5"/>
  <c r="E16" i="5" s="1"/>
  <c r="B3" i="5"/>
  <c r="B18" i="5"/>
  <c r="B17" i="5"/>
  <c r="B16" i="5"/>
  <c r="B15" i="5"/>
  <c r="F7" i="5"/>
  <c r="K6" i="5"/>
  <c r="F6" i="5"/>
  <c r="N19" i="5" s="1"/>
  <c r="B3" i="6"/>
  <c r="C25" i="6" s="1"/>
  <c r="K4" i="6"/>
  <c r="F25" i="6" s="1"/>
  <c r="B5" i="6"/>
  <c r="F4" i="6"/>
  <c r="E25" i="6" s="1"/>
  <c r="B16" i="11"/>
  <c r="B17" i="11"/>
  <c r="B18" i="11"/>
  <c r="B19" i="11"/>
  <c r="B20" i="11"/>
  <c r="B21" i="11"/>
  <c r="B22" i="11"/>
  <c r="B23" i="11"/>
  <c r="B24" i="11"/>
  <c r="B15" i="11"/>
  <c r="E16" i="11"/>
  <c r="B16" i="12"/>
  <c r="B17" i="12"/>
  <c r="B18" i="12"/>
  <c r="B19" i="12"/>
  <c r="B20" i="12"/>
  <c r="B22" i="12"/>
  <c r="B15" i="12"/>
  <c r="E22" i="12"/>
  <c r="C16" i="12"/>
  <c r="B16" i="8"/>
  <c r="B17" i="8"/>
  <c r="B19" i="8"/>
  <c r="B20" i="8"/>
  <c r="B21" i="8"/>
  <c r="B22" i="8"/>
  <c r="B23" i="8"/>
  <c r="B24" i="8"/>
  <c r="B25" i="8"/>
  <c r="B26" i="8"/>
  <c r="B27" i="8"/>
  <c r="B15" i="8"/>
  <c r="B5" i="8"/>
  <c r="K4" i="8"/>
  <c r="F28" i="8" s="1"/>
  <c r="F4" i="8"/>
  <c r="E28" i="8" s="1"/>
  <c r="N28" i="8" s="1"/>
  <c r="B22" i="13"/>
  <c r="B15" i="13"/>
  <c r="N24" i="10" l="1"/>
  <c r="N16" i="17"/>
  <c r="N20" i="16"/>
  <c r="N22" i="10"/>
  <c r="E19" i="8"/>
  <c r="E18" i="8"/>
  <c r="C19" i="8"/>
  <c r="C18" i="8"/>
  <c r="F25" i="8"/>
  <c r="F18" i="8"/>
  <c r="C33" i="6"/>
  <c r="C34" i="6"/>
  <c r="C32" i="6"/>
  <c r="F34" i="6"/>
  <c r="F32" i="6"/>
  <c r="F33" i="6"/>
  <c r="E34" i="6"/>
  <c r="E33" i="6"/>
  <c r="E32" i="6"/>
  <c r="E29" i="6"/>
  <c r="E36" i="6"/>
  <c r="E37" i="6"/>
  <c r="E35" i="6"/>
  <c r="F29" i="6"/>
  <c r="F37" i="6"/>
  <c r="F35" i="6"/>
  <c r="F36" i="6"/>
  <c r="C29" i="6"/>
  <c r="C36" i="6"/>
  <c r="C37" i="6"/>
  <c r="C35" i="6"/>
  <c r="F30" i="6"/>
  <c r="F39" i="6"/>
  <c r="F28" i="6"/>
  <c r="F44" i="6"/>
  <c r="F42" i="6"/>
  <c r="F40" i="6"/>
  <c r="F31" i="6"/>
  <c r="F27" i="6"/>
  <c r="F43" i="6"/>
  <c r="F41" i="6"/>
  <c r="F38" i="6"/>
  <c r="C15" i="6"/>
  <c r="C27" i="6"/>
  <c r="C41" i="6"/>
  <c r="C38" i="6"/>
  <c r="C43" i="6"/>
  <c r="C31" i="6"/>
  <c r="C30" i="6"/>
  <c r="C39" i="6"/>
  <c r="C28" i="6"/>
  <c r="C44" i="6"/>
  <c r="C42" i="6"/>
  <c r="C40" i="6"/>
  <c r="E43" i="6"/>
  <c r="E41" i="6"/>
  <c r="E38" i="6"/>
  <c r="E39" i="6"/>
  <c r="E28" i="6"/>
  <c r="E44" i="6"/>
  <c r="E42" i="6"/>
  <c r="E40" i="6"/>
  <c r="E31" i="6"/>
  <c r="E27" i="6"/>
  <c r="E30" i="6"/>
  <c r="N22" i="17"/>
  <c r="N22" i="15"/>
  <c r="N15" i="17"/>
  <c r="N17" i="10"/>
  <c r="N15" i="16"/>
  <c r="N20" i="15"/>
  <c r="N19" i="15"/>
  <c r="N21" i="16"/>
  <c r="N17" i="15"/>
  <c r="N20" i="17"/>
  <c r="N18" i="17"/>
  <c r="N18" i="16"/>
  <c r="N41" i="13"/>
  <c r="N32" i="13"/>
  <c r="N17" i="13"/>
  <c r="N28" i="13"/>
  <c r="N31" i="13"/>
  <c r="N30" i="13"/>
  <c r="N29" i="13"/>
  <c r="N23" i="13"/>
  <c r="N24" i="13"/>
  <c r="N25" i="13"/>
  <c r="N26" i="13"/>
  <c r="N27" i="13"/>
  <c r="N19" i="16"/>
  <c r="N21" i="15"/>
  <c r="N17" i="17"/>
  <c r="N18" i="15"/>
  <c r="N16" i="15"/>
  <c r="N15" i="15"/>
  <c r="N23" i="15"/>
  <c r="N19" i="17"/>
  <c r="N17" i="16"/>
  <c r="N22" i="16"/>
  <c r="N19" i="10"/>
  <c r="N16" i="21"/>
  <c r="N15" i="22"/>
  <c r="N15" i="21"/>
  <c r="N21" i="10"/>
  <c r="N30" i="10"/>
  <c r="N27" i="10"/>
  <c r="N16" i="10"/>
  <c r="N26" i="10"/>
  <c r="N18" i="10"/>
  <c r="N20" i="10"/>
  <c r="N28" i="10"/>
  <c r="N29" i="10"/>
  <c r="N15" i="10"/>
  <c r="C19" i="7"/>
  <c r="E19" i="7"/>
  <c r="F19" i="7"/>
  <c r="E20" i="7"/>
  <c r="C20" i="7"/>
  <c r="F20" i="7"/>
  <c r="C17" i="7"/>
  <c r="F16" i="7"/>
  <c r="N16" i="7" s="1"/>
  <c r="E17" i="7"/>
  <c r="C15" i="7"/>
  <c r="F17" i="7"/>
  <c r="E15" i="7"/>
  <c r="F15" i="7"/>
  <c r="C18" i="7"/>
  <c r="E18" i="7"/>
  <c r="F17" i="5"/>
  <c r="F15" i="5"/>
  <c r="E17" i="5"/>
  <c r="E15" i="5"/>
  <c r="E18" i="5"/>
  <c r="C15" i="5"/>
  <c r="C18" i="5"/>
  <c r="C16" i="5"/>
  <c r="F18" i="5"/>
  <c r="F16" i="5"/>
  <c r="C17" i="5"/>
  <c r="F18" i="11"/>
  <c r="E18" i="11"/>
  <c r="F21" i="11"/>
  <c r="C19" i="11"/>
  <c r="C16" i="11"/>
  <c r="C20" i="11"/>
  <c r="C17" i="11"/>
  <c r="E17" i="11"/>
  <c r="C24" i="11"/>
  <c r="F22" i="11"/>
  <c r="F19" i="11"/>
  <c r="E23" i="11"/>
  <c r="E20" i="11"/>
  <c r="C15" i="11"/>
  <c r="F20" i="11"/>
  <c r="C21" i="11"/>
  <c r="E24" i="11"/>
  <c r="C22" i="11"/>
  <c r="C23" i="11"/>
  <c r="F23" i="11"/>
  <c r="E15" i="11"/>
  <c r="F17" i="11"/>
  <c r="C18" i="11"/>
  <c r="E21" i="11"/>
  <c r="F24" i="11"/>
  <c r="E22" i="11"/>
  <c r="E19" i="11"/>
  <c r="F16" i="11"/>
  <c r="F15" i="11"/>
  <c r="C22" i="12"/>
  <c r="C15" i="12"/>
  <c r="E16" i="12"/>
  <c r="E17" i="12"/>
  <c r="E18" i="12"/>
  <c r="E20" i="12"/>
  <c r="C18" i="12"/>
  <c r="C20" i="12"/>
  <c r="E19" i="12"/>
  <c r="E15" i="12"/>
  <c r="C17" i="12"/>
  <c r="F24" i="8"/>
  <c r="F16" i="8"/>
  <c r="F19" i="8"/>
  <c r="F15" i="8"/>
  <c r="F21" i="8"/>
  <c r="F22" i="8"/>
  <c r="F18" i="12"/>
  <c r="F17" i="12"/>
  <c r="F19" i="12"/>
  <c r="F20" i="12"/>
  <c r="F15" i="12"/>
  <c r="C19" i="12"/>
  <c r="F16" i="12"/>
  <c r="F22" i="12"/>
  <c r="E16" i="8"/>
  <c r="E15" i="8"/>
  <c r="E22" i="8"/>
  <c r="E25" i="8"/>
  <c r="E26" i="8"/>
  <c r="E21" i="8"/>
  <c r="C15" i="8"/>
  <c r="C22" i="8"/>
  <c r="C16" i="8"/>
  <c r="C25" i="8"/>
  <c r="C17" i="8"/>
  <c r="E20" i="8"/>
  <c r="F23" i="8"/>
  <c r="C26" i="8"/>
  <c r="C23" i="8"/>
  <c r="F20" i="8"/>
  <c r="C24" i="8"/>
  <c r="E27" i="8"/>
  <c r="C20" i="8"/>
  <c r="E23" i="8"/>
  <c r="F26" i="8"/>
  <c r="E17" i="8"/>
  <c r="F17" i="8"/>
  <c r="C27" i="8"/>
  <c r="C21" i="8"/>
  <c r="E24" i="8"/>
  <c r="F27" i="8"/>
  <c r="C22" i="13"/>
  <c r="E22" i="13"/>
  <c r="F22" i="13"/>
  <c r="C15" i="13"/>
  <c r="E15" i="13"/>
  <c r="F15" i="13"/>
  <c r="N18" i="8" l="1"/>
  <c r="N19" i="8"/>
  <c r="N16" i="5"/>
  <c r="N19" i="7"/>
  <c r="N20" i="7"/>
  <c r="N18" i="5"/>
  <c r="N17" i="5"/>
  <c r="N15" i="7"/>
  <c r="N18" i="7"/>
  <c r="N17" i="7"/>
  <c r="N15" i="5"/>
  <c r="N18" i="11"/>
  <c r="N15" i="11"/>
  <c r="N22" i="11"/>
  <c r="N25" i="8"/>
  <c r="N16" i="11"/>
  <c r="N24" i="11"/>
  <c r="N17" i="11"/>
  <c r="N20" i="11"/>
  <c r="N19" i="11"/>
  <c r="N23" i="11"/>
  <c r="N16" i="12"/>
  <c r="N22" i="12"/>
  <c r="N21" i="11"/>
  <c r="N20" i="12"/>
  <c r="N15" i="12"/>
  <c r="N18" i="12"/>
  <c r="N17" i="12"/>
  <c r="N17" i="8"/>
  <c r="N21" i="8"/>
  <c r="N19" i="12"/>
  <c r="N26" i="8"/>
  <c r="N16" i="8"/>
  <c r="N22" i="8"/>
  <c r="N15" i="8"/>
  <c r="N24" i="8"/>
  <c r="N23" i="8"/>
  <c r="N20" i="8"/>
  <c r="N27" i="8"/>
  <c r="N15" i="13"/>
  <c r="N22" i="13"/>
  <c r="F16" i="19" l="1"/>
  <c r="E15" i="19"/>
  <c r="C15" i="19"/>
  <c r="B16" i="19"/>
  <c r="B15" i="19"/>
  <c r="F7" i="19"/>
  <c r="K6" i="19"/>
  <c r="F6" i="19"/>
  <c r="B16" i="6"/>
  <c r="B17" i="6"/>
  <c r="B18" i="6"/>
  <c r="B19" i="6"/>
  <c r="B20" i="6"/>
  <c r="B21" i="6"/>
  <c r="B22" i="6"/>
  <c r="B23" i="6"/>
  <c r="B24" i="6"/>
  <c r="B15" i="6"/>
  <c r="F15" i="6"/>
  <c r="C16" i="6"/>
  <c r="F7" i="6"/>
  <c r="K6" i="6"/>
  <c r="F6" i="6"/>
  <c r="N25" i="6" l="1"/>
  <c r="N45" i="6"/>
  <c r="N32" i="6"/>
  <c r="N34" i="6"/>
  <c r="N33" i="6"/>
  <c r="N29" i="6"/>
  <c r="N37" i="6"/>
  <c r="N35" i="6"/>
  <c r="N36" i="6"/>
  <c r="N28" i="6"/>
  <c r="N44" i="6"/>
  <c r="N40" i="6"/>
  <c r="N42" i="6"/>
  <c r="N43" i="6"/>
  <c r="N30" i="6"/>
  <c r="N38" i="6"/>
  <c r="N39" i="6"/>
  <c r="N41" i="6"/>
  <c r="N31" i="6"/>
  <c r="N27" i="6"/>
  <c r="C16" i="19"/>
  <c r="E16" i="19"/>
  <c r="F15" i="19"/>
  <c r="N15" i="19" s="1"/>
  <c r="C24" i="6"/>
  <c r="C21" i="6"/>
  <c r="C23" i="6"/>
  <c r="C20" i="6"/>
  <c r="C19" i="6"/>
  <c r="C22" i="6"/>
  <c r="E24" i="6"/>
  <c r="C18" i="6"/>
  <c r="C17" i="6"/>
  <c r="F22" i="6"/>
  <c r="E22" i="6"/>
  <c r="F21" i="6"/>
  <c r="F23" i="6"/>
  <c r="E23" i="6"/>
  <c r="E18" i="6"/>
  <c r="F17" i="6"/>
  <c r="E16" i="6"/>
  <c r="F18" i="6"/>
  <c r="E17" i="6"/>
  <c r="F16" i="6"/>
  <c r="F24" i="6"/>
  <c r="E20" i="6"/>
  <c r="E15" i="6"/>
  <c r="E19" i="6"/>
  <c r="E21" i="6"/>
  <c r="F20" i="6"/>
  <c r="F19" i="6"/>
  <c r="N17" i="6" l="1"/>
  <c r="N18" i="6"/>
  <c r="N23" i="6"/>
  <c r="N22" i="6"/>
  <c r="N19" i="6"/>
  <c r="N20" i="6"/>
  <c r="N24" i="6"/>
  <c r="N21" i="6"/>
  <c r="N16" i="6"/>
  <c r="N15" i="6"/>
  <c r="N16" i="19"/>
  <c r="B6" i="2"/>
  <c r="D5" i="2"/>
  <c r="A2" i="2"/>
  <c r="A4" i="2"/>
  <c r="A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0AC5F187-2EB9-4FA3-94E2-92D29FF55E6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52E577D-3B6F-4FA4-AC31-7B18A8E5F3A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7849676-421F-490C-A0EC-206C328D1FEA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02C6BB2D-4896-46FC-A317-22591EF88C2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1610C10-04BC-46B6-9972-42E56755DAD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683E11D-2F43-41F0-811E-15081C0248E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AD3AA74-A576-43CC-90C6-02B581F6A2C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C5133ABA-59DC-4974-901F-82C41D69E4B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FB09A18-3025-4E57-998E-EACDD4E49C1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C8A0E30-8E7D-47B4-AB36-BFC49C515F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66BED26-806A-4ACD-9D4E-0E5DF6743B7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C82E5A13-E7EB-47EB-8748-88312F5F1A2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C3535AE-6300-4598-BB17-6DD47BCC378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2A0EBB6A-A073-4730-B03A-E594658549A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B173511-D79E-4BD2-863D-3CE0A303E29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134A526-D6C1-4A0D-B201-F18F927175F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D3CBFCD-818E-48A8-88B8-AF504E36FB4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FDA7641-C5EE-4160-9DD9-8BDB4FDECE0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02E2653-D80D-4536-A459-E02A8993B5EF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61D5BFF-27CD-4A3D-832D-29880A226E3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55F2A20-98E8-4BF0-8108-2A438AD9484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DED1F3C-7841-4E0C-905B-41927529934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6C1FAF4-B967-4016-A25A-D976880913B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E1196A6-99DC-477A-B648-6717E1D69E7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0188E56-BBBA-4E89-AA35-E44B66097EF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2B12D83-026F-42AD-BB7E-C84F1FD5852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0D965DE-B858-4CED-8883-E9E54C276CC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88B442A-1F9B-4818-8A33-09CB3BF541B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E7ABB9D-331E-4617-8283-424519FC188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0975293-441A-4D1F-A1E4-F7756B11CAF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50E3C81-6177-49BE-A781-F9445720AF5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C19B38CD-111E-45CB-B347-A8F54A61D8D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9372FD8-2EE9-4C3A-A436-76293DD0C66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5660BB8-2D60-4EB9-B3AC-A06FB8D5089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D7C64BA-F94B-4BB2-A7E0-588CEEB18DC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CA32003-48DF-414B-9FA7-F78589F9EB3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77183D6-3218-4408-8870-B027180AD61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AEA9C72-0F7B-4057-BE72-9152C2BC544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2A2F733-60DE-4394-BDBD-66164EE626E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0EDD943-2314-4432-B59F-5A188AF7886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E2F56885-A8FC-400F-B443-F23BB46D1B1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2814BB6-379F-48B1-B962-EFCD41E4BD8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6EACAB0-15D9-4E40-98E8-07A831BED1AF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BC97D4B-DB8C-4C91-848D-6359DADE66E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727C52C-A7AA-402D-A7D0-682FF9E61D7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7593E7F-88CB-46BD-A665-05A65099F2B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B0289CA-C914-4164-B622-558E9EC0787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63E3E2F5-3984-4C18-863D-96C6D41491F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296EF49-81B9-4DA9-AE5D-B76DD09A350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6C4C233D-83AC-455F-B7CD-FAE611D12F7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6A038A3-E965-4EB1-A281-3F089BD4578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A285D50-F3EA-4EA7-9001-C46139DC8EF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E449977-4304-44B1-9339-C1BD7C63CF8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2068A50C-B602-4D1E-B187-52D49D0814D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FBB8590-1248-4DDB-A91A-7FC36BB9F3A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2B1F60A3-8020-4741-B4A3-62158A4E7CB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5AE2E0C1-8048-40F0-BE8B-10676AED253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60C7FB4B-CE83-4848-AB87-A260ADFC003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372BB60-B8E4-4351-88DC-A07AABE7724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49FCD1D-EAA1-4B25-9924-97340A57396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1A04C3B0-EF33-4B3A-B044-E3A0B87ABB45}">
      <text>
        <r>
          <rPr>
            <sz val="9"/>
            <color indexed="81"/>
            <rFont val="Tahoma"/>
            <family val="2"/>
            <charset val="238"/>
          </rPr>
          <t>Svaž s listem Seznam PD
nejde svázat s A29</t>
        </r>
      </text>
    </comment>
    <comment ref="F4" authorId="0" shapeId="0" xr:uid="{E822C066-5BCE-4914-A644-A4265825513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164CD7E-A6EE-4F7E-9EC3-29B702404E5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FF634F8-86B6-4150-8C77-410E7D944C2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7051266-43B8-4757-B145-266A5071BAE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24BD23C8-0710-4140-84BA-59E43A1CA25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F53C497-958F-4A31-B488-B26EFA4579C4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65FC9296-4A09-469C-AB6F-570B956064C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5D5206F2-74D4-4E91-980E-3A49EE641B4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3346DF3A-4F0B-4E67-9954-4B16E944C9A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2F3DAD8-ADAB-47F2-9FE9-75DAB6579DB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FE1A0E2-8643-4013-B4B7-DF9805E06A6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902087C-3626-4303-B6E7-3CB016B9694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61A6F63-97CC-4BD2-A916-F66926B7BB0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4103C0F0-7C34-4FC8-A13A-859F09E1735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ACF6B24-B7D5-474C-91C8-DC6045D7511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3744020-12D5-4C7C-B1AF-D12503E74CF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1C617BA-F1B6-4A0B-819B-985B3ADEFEA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591F86C-DB1E-4875-94D5-EE942249264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652161D1-731C-4AEE-867E-61572CFA8DA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3FE096A-6E0D-4ED3-8793-61BB8838937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4480AFF4-48DC-4F73-A8FF-762E7F1E0A6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42D1420-6ADB-4221-93EA-24680269B9DA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772258D-F5CA-40CF-98EE-2E8AF440C8B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EEDE1A8-470C-46C5-8D65-1D1B2D1D1A3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4E6710AD-3923-40FD-91F7-5176E4A142E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55F9CB8-1C50-4E88-B318-C0176835858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C72FDB0-7988-4A7D-9A12-082C6518F0A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AF2E79E-0006-4104-90CD-68DA6CF94B4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51A6197-79D4-4E0B-8EA2-C33EF5AFA16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28B895A-633E-40F0-829A-EDC932D5DA4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5A69DDC-9958-4215-A56C-E63F6AB5BE2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1EAFF12A-9B1B-4238-ABDD-DC060D8AF30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D74F4BD0-D417-4DC8-9CFE-A228F2B0728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9645D91-CF2F-4F6F-9E9A-E271BDF9B41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281ABEBE-C967-4887-99A2-1324FA8EF7C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8E35615-C4D1-4B5D-8CA9-979A259AD80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31A81DA0-D313-4372-9C10-528F0D380FA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9F17B3E-9B91-43A0-BF6C-D98B1035B270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8E4222D-240B-45DB-8D4A-6994D2CE46D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01F1679E-322C-495F-BD0D-7A5B34B0658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1249C68-A683-4A5E-84D8-99FF388C987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AD0EEBF-ADD4-412A-87D2-8664FE5269A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0D9343B-93DE-41C9-9A4D-1218F14EA47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BC8A9B9-C819-4C92-B444-63DB2E8483E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0D2AC0C2-DED0-44F5-BE3E-49924480208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0E1B9A8-7AB5-4A55-83F5-5125639323E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55AD447C-A3D0-4C14-BEF3-CC160CC535C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E97D631F-25CE-4FFE-AB3D-ECF93682F6F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6B3997C-4079-491D-A256-8341FB5EE7E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E8ABEF6-78B2-4EBC-A63A-AB30DC302E5A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084A647-6994-447E-87F5-118D387670F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78A8ED70-672F-483A-8304-207919CA84C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DDFEAB9-2144-40DE-9D8A-58BF55AC5E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D6CB33C-95D1-43C0-AD96-BCB8602FD46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4826F07-F948-4444-A1D4-5DC5EDEF00C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9A0CBBC-CE35-4EBF-BEF6-046AD1BB6D1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F5D52393-8AD5-468E-9A8D-200C2A706B1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A0C51C4-1D80-486C-BB2C-BB5AEA1B8888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8440953-8BFD-4A26-A885-ED88D16DC57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sharedStrings.xml><?xml version="1.0" encoding="utf-8"?>
<sst xmlns="http://schemas.openxmlformats.org/spreadsheetml/2006/main" count="3732" uniqueCount="805">
  <si>
    <t>Energy Benefit Centre a.s.</t>
  </si>
  <si>
    <t>Křenova 438/3, 162 00 Praha 6</t>
  </si>
  <si>
    <t>tel.: +420 270 003 300</t>
  </si>
  <si>
    <t>e-mail: kontakt@energy-benefit.cz</t>
  </si>
  <si>
    <t>internet: www.energy-benefit.cz</t>
  </si>
  <si>
    <t>Projektová dokumentace</t>
  </si>
  <si>
    <t>Stavebník:</t>
  </si>
  <si>
    <t>Zakázkové číslo:</t>
  </si>
  <si>
    <t>Průvodní zpráva</t>
  </si>
  <si>
    <t>Název</t>
  </si>
  <si>
    <t>Měřítko</t>
  </si>
  <si>
    <t>Souhrnná technická zpráva</t>
  </si>
  <si>
    <t>D.1.1</t>
  </si>
  <si>
    <t>Objekt</t>
  </si>
  <si>
    <t>Číslo</t>
  </si>
  <si>
    <t>C</t>
  </si>
  <si>
    <t>SIT</t>
  </si>
  <si>
    <t>ASR</t>
  </si>
  <si>
    <t>Stavebně konstrukční řešení</t>
  </si>
  <si>
    <t>SKR</t>
  </si>
  <si>
    <t>B</t>
  </si>
  <si>
    <t>A</t>
  </si>
  <si>
    <t>KVSUPS</t>
  </si>
  <si>
    <t>ID profese</t>
  </si>
  <si>
    <t>Profese</t>
  </si>
  <si>
    <t>Identifikační část</t>
  </si>
  <si>
    <t>Číselná a popisná část</t>
  </si>
  <si>
    <t>Kód dokumentu</t>
  </si>
  <si>
    <t>ID projektu:</t>
  </si>
  <si>
    <t>Vysvětlivka - kód dokumentu v PDF:</t>
  </si>
  <si>
    <t>Obsah</t>
  </si>
  <si>
    <t>Stupeň:</t>
  </si>
  <si>
    <t>SEZNAM DOKUMENTACE</t>
  </si>
  <si>
    <t>NETISKNOUT</t>
  </si>
  <si>
    <t>HLAVNÍ PROJEKTANT:</t>
  </si>
  <si>
    <t>Hlavní projektant:</t>
  </si>
  <si>
    <t>Zástupce hlavního projektanta:</t>
  </si>
  <si>
    <t>Hlavní architekt:</t>
  </si>
  <si>
    <t>Ing. Libor Truhelka</t>
  </si>
  <si>
    <t>nerelevantní části kódu pro dokument se vynechávají</t>
  </si>
  <si>
    <t>Název profese</t>
  </si>
  <si>
    <t>SO102</t>
  </si>
  <si>
    <t>SEZNAM PŘÍLOH</t>
  </si>
  <si>
    <t>ID profese:</t>
  </si>
  <si>
    <t>Objekt:</t>
  </si>
  <si>
    <t>z00</t>
  </si>
  <si>
    <t>PZ</t>
  </si>
  <si>
    <t>STZ</t>
  </si>
  <si>
    <t>Profese:</t>
  </si>
  <si>
    <t xml:space="preserve"> Profese</t>
  </si>
  <si>
    <t>Aktuální</t>
  </si>
  <si>
    <t>Změna výkresu</t>
  </si>
  <si>
    <t>Popis revizí</t>
  </si>
  <si>
    <t>Datum</t>
  </si>
  <si>
    <t>Ing. Miroslav Zyma</t>
  </si>
  <si>
    <t>DPS</t>
  </si>
  <si>
    <t>pro provedení stavby</t>
  </si>
  <si>
    <t>Karlovarský kraj</t>
  </si>
  <si>
    <t>Závodní 353/88</t>
  </si>
  <si>
    <t>360 06  Karlovy Vary</t>
  </si>
  <si>
    <t>prof. Ing. Mgr. Akad. Arch. Petr Hájek</t>
  </si>
  <si>
    <t>Petr Hájek ARCHITEKTI s.r.o.</t>
  </si>
  <si>
    <t>Grafická 20, 150 00 Praha 5</t>
  </si>
  <si>
    <t>e-mail: hajek@hajekarchitekti.cz</t>
  </si>
  <si>
    <t xml:space="preserve">tel.: +420 437 239 697 </t>
  </si>
  <si>
    <t>-</t>
  </si>
  <si>
    <t xml:space="preserve">Střední uměleckoprůmyslová škola keramická a sklářská K. Vary, p.o.    </t>
  </si>
  <si>
    <t>Etapa</t>
  </si>
  <si>
    <t>Sekce</t>
  </si>
  <si>
    <t>TECHNICKÁ ZPRÁVA</t>
  </si>
  <si>
    <t>001</t>
  </si>
  <si>
    <t xml:space="preserve">TABULKA ZATÍŽENÍ PILOT </t>
  </si>
  <si>
    <t>PILOTOVÝ PLÁN</t>
  </si>
  <si>
    <t>1:75</t>
  </si>
  <si>
    <t>1:50</t>
  </si>
  <si>
    <t>003</t>
  </si>
  <si>
    <t>ET02</t>
  </si>
  <si>
    <t>TVAR PODLAHOVÉ DESKY</t>
  </si>
  <si>
    <t>ŘEZ 1-1,2-2</t>
  </si>
  <si>
    <t>D.2</t>
  </si>
  <si>
    <t>TVAR 1.PP</t>
  </si>
  <si>
    <t>TVAR 1.NP</t>
  </si>
  <si>
    <t>TVAR 2.NP</t>
  </si>
  <si>
    <t>TVAR 3.NP</t>
  </si>
  <si>
    <t>TVAR 4.NP</t>
  </si>
  <si>
    <t>ZPR</t>
  </si>
  <si>
    <t>TAB_PILOTY</t>
  </si>
  <si>
    <t>PUD_PD</t>
  </si>
  <si>
    <t>PUD_1PP</t>
  </si>
  <si>
    <t>PUD_1NP</t>
  </si>
  <si>
    <t>PUD_2NP</t>
  </si>
  <si>
    <t>PUD_3NP</t>
  </si>
  <si>
    <t>PUD_4NP</t>
  </si>
  <si>
    <t>REZY 12</t>
  </si>
  <si>
    <t>02</t>
  </si>
  <si>
    <t>03</t>
  </si>
  <si>
    <t>05</t>
  </si>
  <si>
    <t>06</t>
  </si>
  <si>
    <t>07</t>
  </si>
  <si>
    <t>08</t>
  </si>
  <si>
    <t>09</t>
  </si>
  <si>
    <t>10</t>
  </si>
  <si>
    <t>IDPROJEKTU_STUPEŇ_ETAPA_OBJEKT_SEKCE_ID PROFESE_PROFESE-ČÍSLO_OBSAH</t>
  </si>
  <si>
    <t>11</t>
  </si>
  <si>
    <t>PHZ</t>
  </si>
  <si>
    <t>Polostabilní hasící zařízení</t>
  </si>
  <si>
    <t>002</t>
  </si>
  <si>
    <t>TZ</t>
  </si>
  <si>
    <t>1PP</t>
  </si>
  <si>
    <t>SEZNAM VÝVODŮ Z ROZVÁDĚČŮ</t>
  </si>
  <si>
    <t>004</t>
  </si>
  <si>
    <t>1PP EI</t>
  </si>
  <si>
    <t>1PP OSV</t>
  </si>
  <si>
    <t>1NP EI</t>
  </si>
  <si>
    <t>PŮDORYS  1NP - ELEKTROINSTALACE</t>
  </si>
  <si>
    <t>1NP OSV</t>
  </si>
  <si>
    <t>PŮDORYS  1NP - OSVĚTLENÍ</t>
  </si>
  <si>
    <t>2NP EI</t>
  </si>
  <si>
    <t>PŮDORYS  2NP - ELEKTROINSTALACE</t>
  </si>
  <si>
    <t>2NP OSV</t>
  </si>
  <si>
    <t>PŮDORYS  2NP - OSVĚTLENÍ</t>
  </si>
  <si>
    <t>3NP EI</t>
  </si>
  <si>
    <t>PŮDORYS  3NP - ELEKTROINSTALACE</t>
  </si>
  <si>
    <t>3NP OSV</t>
  </si>
  <si>
    <t>PŮDORYS  3NP - OSVĚTLENÍ</t>
  </si>
  <si>
    <t>4NP EI</t>
  </si>
  <si>
    <t>PŮDORYS  4NP - ELEKTROINSTALACE</t>
  </si>
  <si>
    <t>4NP OSV</t>
  </si>
  <si>
    <t>PŮDORYS  4NP - OSVĚTLENÍ</t>
  </si>
  <si>
    <t>401</t>
  </si>
  <si>
    <t>PŘEHLEDOVÉ SCHÉMA NAPÁJENÍ NN</t>
  </si>
  <si>
    <t>402</t>
  </si>
  <si>
    <t>D.1.4</t>
  </si>
  <si>
    <t>ESIL</t>
  </si>
  <si>
    <t>VYPOCTY</t>
  </si>
  <si>
    <t>VÝPOČET POŽÁRNÍHO RIZIKA A POSOUZENÍ VELIKOSTI POŽÁRNÍCH ÚSEKŮ</t>
  </si>
  <si>
    <t>ETAPIZACE</t>
  </si>
  <si>
    <t>ETAPIZACE VÝSTAVBY</t>
  </si>
  <si>
    <t>NÁVAZNOSTI ZAŘÍZENÍ OVLÁDANÝCH SYSTÉMEM EPS</t>
  </si>
  <si>
    <t>101</t>
  </si>
  <si>
    <t>SITUACE</t>
  </si>
  <si>
    <t>102</t>
  </si>
  <si>
    <t>2PP</t>
  </si>
  <si>
    <t>PŮDORYS 2.PP</t>
  </si>
  <si>
    <t>1:100</t>
  </si>
  <si>
    <t>103</t>
  </si>
  <si>
    <t>PŮDORYS 1.PP</t>
  </si>
  <si>
    <t>1:125</t>
  </si>
  <si>
    <t>104</t>
  </si>
  <si>
    <t>1NP</t>
  </si>
  <si>
    <t>PŮDORYS 1.NP</t>
  </si>
  <si>
    <t>105</t>
  </si>
  <si>
    <t>2NP</t>
  </si>
  <si>
    <t>PŮDORYS 2.NP</t>
  </si>
  <si>
    <t>106</t>
  </si>
  <si>
    <t>3NP</t>
  </si>
  <si>
    <t>PŮDORYS 3.NP</t>
  </si>
  <si>
    <t>107</t>
  </si>
  <si>
    <t>4NP</t>
  </si>
  <si>
    <t>PŮDORYS 4.NP</t>
  </si>
  <si>
    <t>108</t>
  </si>
  <si>
    <t>STRECHA</t>
  </si>
  <si>
    <t>PBR</t>
  </si>
  <si>
    <t>Požárně bezpečnostní řešení</t>
  </si>
  <si>
    <t>D.1.3</t>
  </si>
  <si>
    <t>1:200</t>
  </si>
  <si>
    <t>SCHÉMA PŘIPOJENÍ VZT JEDNOTEK</t>
  </si>
  <si>
    <t>RTCH</t>
  </si>
  <si>
    <t>Vytápění a chlazení</t>
  </si>
  <si>
    <t>PŮDORYS STŘECHY</t>
  </si>
  <si>
    <t>201</t>
  </si>
  <si>
    <t>ŘEZY STROJOVNA VZT</t>
  </si>
  <si>
    <t>202</t>
  </si>
  <si>
    <t>ŘEZY VZT OSTATNÍ</t>
  </si>
  <si>
    <t>SCHEMA VZT</t>
  </si>
  <si>
    <t>SCHÉMA VZT</t>
  </si>
  <si>
    <t>VZT</t>
  </si>
  <si>
    <t>Vzduchotechnika</t>
  </si>
  <si>
    <t>D.1.2a</t>
  </si>
  <si>
    <t>D.1.2b</t>
  </si>
  <si>
    <t>Situační výkresy</t>
  </si>
  <si>
    <t>Elektroinstalace - silnoproud</t>
  </si>
  <si>
    <t>EPS</t>
  </si>
  <si>
    <t>Elektroinstalace - EPS</t>
  </si>
  <si>
    <t>NZS</t>
  </si>
  <si>
    <t>Elektroinstalace - NZS</t>
  </si>
  <si>
    <t>ESLA</t>
  </si>
  <si>
    <t>Elektroinstalace - slaboproud</t>
  </si>
  <si>
    <t>MAR</t>
  </si>
  <si>
    <t>Měření a regulace</t>
  </si>
  <si>
    <t>ZTI</t>
  </si>
  <si>
    <t>D.1.5</t>
  </si>
  <si>
    <t>ODP</t>
  </si>
  <si>
    <t>D.1.6</t>
  </si>
  <si>
    <t>SAD</t>
  </si>
  <si>
    <t>Sadové úpravy</t>
  </si>
  <si>
    <t>D.1.7</t>
  </si>
  <si>
    <t>DAO</t>
  </si>
  <si>
    <t>Drobná architektura a oplocení</t>
  </si>
  <si>
    <t>D.1.8</t>
  </si>
  <si>
    <t>ZOV</t>
  </si>
  <si>
    <t>Zásady organizace výstavby</t>
  </si>
  <si>
    <t>D.1.9</t>
  </si>
  <si>
    <t>ZSJ</t>
  </si>
  <si>
    <t>Zajištění stavební jámy</t>
  </si>
  <si>
    <t>D.1.10</t>
  </si>
  <si>
    <t>SZP</t>
  </si>
  <si>
    <t>Systém zachycení pádu</t>
  </si>
  <si>
    <t>DOP</t>
  </si>
  <si>
    <t>Dopravní řešení a parking</t>
  </si>
  <si>
    <t>PRK</t>
  </si>
  <si>
    <t>Kanalizace - přípojky</t>
  </si>
  <si>
    <t>PRV</t>
  </si>
  <si>
    <t>Vodovod - přípojka</t>
  </si>
  <si>
    <t>Technická zpráva</t>
  </si>
  <si>
    <t>Výkresy</t>
  </si>
  <si>
    <t>Rozpočet</t>
  </si>
  <si>
    <t>Rozpočet URS</t>
  </si>
  <si>
    <t>Ano</t>
  </si>
  <si>
    <t>Ne</t>
  </si>
  <si>
    <t>S0102</t>
  </si>
  <si>
    <t>Pilotové založení</t>
  </si>
  <si>
    <t>STATICKÝ VÝPOČET</t>
  </si>
  <si>
    <t>VYPOCET</t>
  </si>
  <si>
    <t>PUD</t>
  </si>
  <si>
    <t>PŮDORYS</t>
  </si>
  <si>
    <t>ŘEZY</t>
  </si>
  <si>
    <t>27.08.2024</t>
  </si>
  <si>
    <t>Šetřeme papírem - prosím, upravit formát výkresu = na výšku A4.</t>
  </si>
  <si>
    <t>REZ</t>
  </si>
  <si>
    <t>POH</t>
  </si>
  <si>
    <t>ROZVINUTÝ POHLED</t>
  </si>
  <si>
    <t>SPEC</t>
  </si>
  <si>
    <t>SPECIFIKACE</t>
  </si>
  <si>
    <t xml:space="preserve"> -</t>
  </si>
  <si>
    <t>Pozor, v názvu souboru nemá být na konci podtržítko</t>
  </si>
  <si>
    <t>403</t>
  </si>
  <si>
    <t>501</t>
  </si>
  <si>
    <t>SO101-102</t>
  </si>
  <si>
    <t>27.8.2024</t>
  </si>
  <si>
    <t>PŮDORYS 2.PP - KANALIZACE</t>
  </si>
  <si>
    <t>PŮDORYS1.PP - KANALIZACE</t>
  </si>
  <si>
    <t>PŮDORYS 1.NP - KANALIZACE</t>
  </si>
  <si>
    <t>PŮDORYS 2.NP - KANALIZACE</t>
  </si>
  <si>
    <t>PŮDORYS 3.NP - KANALIZACE</t>
  </si>
  <si>
    <t>PŮDORYS 4.NP - KANALIZACE</t>
  </si>
  <si>
    <t>STR</t>
  </si>
  <si>
    <t>PŮDORYS STŘECHY - KANALIZACE</t>
  </si>
  <si>
    <t>152</t>
  </si>
  <si>
    <t>PŮDORYS1.PP -  VODOVOD</t>
  </si>
  <si>
    <t>153</t>
  </si>
  <si>
    <t>PŮDORYS 1.NP -  VODOVOD</t>
  </si>
  <si>
    <t>154</t>
  </si>
  <si>
    <t>PŮDORYS 2.NP -  VODOVOD</t>
  </si>
  <si>
    <t>155</t>
  </si>
  <si>
    <t>PŮDORYS 3.NP -  VODOVOD</t>
  </si>
  <si>
    <t>156</t>
  </si>
  <si>
    <t>PŮDORYS 4.NP -  VODOVOD</t>
  </si>
  <si>
    <t>1:500</t>
  </si>
  <si>
    <t>SITUACE VODOVODU</t>
  </si>
  <si>
    <t>SITUACE KANALIZACE</t>
  </si>
  <si>
    <t>SK</t>
  </si>
  <si>
    <t xml:space="preserve"> - </t>
  </si>
  <si>
    <t>CCTV</t>
  </si>
  <si>
    <t>ACS</t>
  </si>
  <si>
    <t>SNS</t>
  </si>
  <si>
    <t>111</t>
  </si>
  <si>
    <t>112</t>
  </si>
  <si>
    <t>113</t>
  </si>
  <si>
    <t>114</t>
  </si>
  <si>
    <t>115</t>
  </si>
  <si>
    <t>116</t>
  </si>
  <si>
    <t>411</t>
  </si>
  <si>
    <t>011</t>
  </si>
  <si>
    <t>PŮDORYS 1PP</t>
  </si>
  <si>
    <t>SITUACE ZPEVNĚNÝCH PLOCH</t>
  </si>
  <si>
    <t>SITUACE DOPRAVNÍHO ŘEŠENÍ - GARÁŽE</t>
  </si>
  <si>
    <t>VZOROVÉ PŘÍČNÉ ŘEZY KOMUNIKACÍ</t>
  </si>
  <si>
    <t>VYT</t>
  </si>
  <si>
    <t>VYTYČOVACÍ VÝKRES</t>
  </si>
  <si>
    <t>1:250</t>
  </si>
  <si>
    <t>SITUACE DOPRAVNÍHO ŘEŠENÍ - SJEZD</t>
  </si>
  <si>
    <t>SCH RS</t>
  </si>
  <si>
    <t>RS SCHÉMA</t>
  </si>
  <si>
    <t>LEG</t>
  </si>
  <si>
    <t>LEGENDA</t>
  </si>
  <si>
    <t>PŮDORYS  1PP - ELEKTROINSTALACE</t>
  </si>
  <si>
    <t>PŮDORYS  1PP - OSVĚTLENÍ</t>
  </si>
  <si>
    <t>109</t>
  </si>
  <si>
    <t>110</t>
  </si>
  <si>
    <t>BOURÁNÍ</t>
  </si>
  <si>
    <t>301</t>
  </si>
  <si>
    <t>POH_S</t>
  </si>
  <si>
    <t>PUD_1.PP-3.NP</t>
  </si>
  <si>
    <t>PUD_1.PP_3.NP</t>
  </si>
  <si>
    <t>PUD 1PP</t>
  </si>
  <si>
    <t>PUD 1NP</t>
  </si>
  <si>
    <t>PUD 2NP</t>
  </si>
  <si>
    <t>PUD 3NP</t>
  </si>
  <si>
    <t>PUD 4NP</t>
  </si>
  <si>
    <t>PUD STR</t>
  </si>
  <si>
    <t>PUD STR R</t>
  </si>
  <si>
    <t>REZ B</t>
  </si>
  <si>
    <t>REZ C</t>
  </si>
  <si>
    <t>PŮDORYS 1PP-SEKCE A, ET02</t>
  </si>
  <si>
    <t>PŮDORYS 1PP-SEKCE B, ET02</t>
  </si>
  <si>
    <t>PŮDORYS 1NP-SEKCE A, ET02</t>
  </si>
  <si>
    <t>PŮDORYS 1NP-SEKCE B, ET02</t>
  </si>
  <si>
    <t>PŮDORYS 2NP-SEKCE A, ET02</t>
  </si>
  <si>
    <t>PŮDORYS 2NP-SEKCE B, ET02</t>
  </si>
  <si>
    <t>PŮDORYS 3NP-SEKCE A, ET02</t>
  </si>
  <si>
    <t>PŮDORYS 3NP-SEKCE B, ET02</t>
  </si>
  <si>
    <t>PŮDORYS 4NP-SEKCE A, ET02</t>
  </si>
  <si>
    <t>PŮDORYS 4NP-SEKCE B, ET02</t>
  </si>
  <si>
    <t>PŮDORYS STŘECHY-SEKCE A, ET02</t>
  </si>
  <si>
    <t>PŮDORYS STŘECHY-SEKCE B, ET02</t>
  </si>
  <si>
    <t>PŮDORYS NÁSTŘEŠNÍ RASTR-SEKCE A, ET02</t>
  </si>
  <si>
    <t>PŮDORYS NÁSTŘEŠNÍ RASTR-SEKCE B, ET02</t>
  </si>
  <si>
    <t>ŘEZ B, ET02</t>
  </si>
  <si>
    <t>ŘEZ C, ET02</t>
  </si>
  <si>
    <t>PŮDORYS 1PP-SEKCE C, ET02</t>
  </si>
  <si>
    <t>PŮDORYS 1NP-SEKCE C, ET02</t>
  </si>
  <si>
    <t>PŮDORYS 2NP-SEKCE C, ET02</t>
  </si>
  <si>
    <t>PŮDORYS 4NP-SEKCE C, ET02</t>
  </si>
  <si>
    <t>PŮDORYS 3NP-SEKCE C, ET02</t>
  </si>
  <si>
    <t>117</t>
  </si>
  <si>
    <t>118</t>
  </si>
  <si>
    <t>119</t>
  </si>
  <si>
    <t>120</t>
  </si>
  <si>
    <t>121</t>
  </si>
  <si>
    <t>PŮDORYS NÁSTŘEŠNÍ RASTR-SEKCE C, ET02</t>
  </si>
  <si>
    <t>TECH ZPR</t>
  </si>
  <si>
    <t>stav PD</t>
  </si>
  <si>
    <t>E.</t>
  </si>
  <si>
    <t>DOK</t>
  </si>
  <si>
    <t>DOKLADOVÁ ČÁST</t>
  </si>
  <si>
    <t>INT</t>
  </si>
  <si>
    <t>INTERIÉR</t>
  </si>
  <si>
    <t>SO101</t>
  </si>
  <si>
    <t>PŮDORYS 1.PP A 3.NP - BOURÁNÍ, ET02</t>
  </si>
  <si>
    <t>PŮDORYS 1.PP - 3.NP, ET02</t>
  </si>
  <si>
    <t>POHLED OD SEVERU, ET02</t>
  </si>
  <si>
    <t>SV_1PP</t>
  </si>
  <si>
    <t>SCHEMA DOLNÍ VÝZTUŽE STROPU 1.PP - II. ETAPA</t>
  </si>
  <si>
    <t>SCHEMA HORNÍ VÝZTUŽE STROPU 1.PP - II. ETAPA</t>
  </si>
  <si>
    <t>SV_3NP</t>
  </si>
  <si>
    <t>SCHEMA VÝZTUŽE SVISLÝCH KONSTRUKCÍ 3.NP - II. ETAPA</t>
  </si>
  <si>
    <t>SCHEMA DOLNÍ VÝZTUŽE STROPU 3.NP - II. ETAPA</t>
  </si>
  <si>
    <t>DV_1PP</t>
  </si>
  <si>
    <t>HV_1PP</t>
  </si>
  <si>
    <t>DV_3NP</t>
  </si>
  <si>
    <t>SCHEMA VÝZTUŽE SVISLÝCH KONSTRUKCÍ 4.NP - II. ETAPA</t>
  </si>
  <si>
    <t>DV_4NP</t>
  </si>
  <si>
    <t>SV_4NP</t>
  </si>
  <si>
    <t>HV_4NP</t>
  </si>
  <si>
    <t>SCHEMA DOLNÍ VÝZTUŽE STROPU 4.NP - II. ETAPA</t>
  </si>
  <si>
    <t>SCHEMA HORNÍ VÝZTUŽE STROPU 4.NP - II. ETAPA</t>
  </si>
  <si>
    <t>VK</t>
  </si>
  <si>
    <t>SCHEMA VENKOVNÍCH KONSTRUKCÍ - II. ETAPA</t>
  </si>
  <si>
    <t>HV_3NP</t>
  </si>
  <si>
    <t>SCHEMA HORNÍ VÝZTUŽE STROPU 3.NP - II. ETAPA</t>
  </si>
  <si>
    <t>SCHEMA VÝZTUŽE SVISLÝCH KONSTRUKCÍ 1.PP - II. ETAPA</t>
  </si>
  <si>
    <t>DV_2PP</t>
  </si>
  <si>
    <t>HV_2PP</t>
  </si>
  <si>
    <t>SV_1NP</t>
  </si>
  <si>
    <t>DV_1NP</t>
  </si>
  <si>
    <t>HV_1NP</t>
  </si>
  <si>
    <t>SCHEMA VÝZTUŽE SVISLÝCH KONSTRUKCÍ 1.NP - II. ETAPA</t>
  </si>
  <si>
    <t>SCHEMA DOLNÍ VÝZTUŽE STROPU 1.NP - II. ETAPA</t>
  </si>
  <si>
    <t>SCHEMA HORNÍ VÝZTUŽE STROPU 1.NP - II. ETAPA</t>
  </si>
  <si>
    <t>SV_2NP</t>
  </si>
  <si>
    <t>DV_2NP</t>
  </si>
  <si>
    <t>HV_2NP</t>
  </si>
  <si>
    <t>POVRCHY</t>
  </si>
  <si>
    <t>1:400</t>
  </si>
  <si>
    <t xml:space="preserve">SCHÉMA HLAVNÍCH NAPÁJECÍCH TRAS </t>
  </si>
  <si>
    <t>V TZ NENÍ HLAVIČKA-TITULKA</t>
  </si>
  <si>
    <t>NECHAT SOUČÁSTÍ TZ? NENÍ HLAVIČKA-TITULKA</t>
  </si>
  <si>
    <t>NENÍ HLAVIČKA-TITULKA</t>
  </si>
  <si>
    <t>404</t>
  </si>
  <si>
    <t>Fialovo modrá rozpiska</t>
  </si>
  <si>
    <t>MS S3</t>
  </si>
  <si>
    <t>SP VZT</t>
  </si>
  <si>
    <t>901</t>
  </si>
  <si>
    <t>VÝKAZ VÝMĚR</t>
  </si>
  <si>
    <t>VV</t>
  </si>
  <si>
    <t>VÝKRES STŘECHY</t>
  </si>
  <si>
    <t>601</t>
  </si>
  <si>
    <t>VZOROVÉ DETAILY KOTVÍCÍHO ZAŘÍZENÍ</t>
  </si>
  <si>
    <t>DET</t>
  </si>
  <si>
    <t>CZT</t>
  </si>
  <si>
    <t>VYTYČOVACÍ PLÁN</t>
  </si>
  <si>
    <t>VYTYC</t>
  </si>
  <si>
    <t>MONT</t>
  </si>
  <si>
    <t>F</t>
  </si>
  <si>
    <t>502</t>
  </si>
  <si>
    <t>503</t>
  </si>
  <si>
    <t>1</t>
  </si>
  <si>
    <t>SVSV</t>
  </si>
  <si>
    <t>1:5000</t>
  </si>
  <si>
    <t>2</t>
  </si>
  <si>
    <t>KOO</t>
  </si>
  <si>
    <t>OK</t>
  </si>
  <si>
    <t>12</t>
  </si>
  <si>
    <t>STATICKÉ POSOUZENÍ</t>
  </si>
  <si>
    <t>SCHEMA DOLNÍ VÝZTUŽE PODLAHOVÉ DESKY - II. ETAPA</t>
  </si>
  <si>
    <t>SCHEMA HORNÍ VÝZTUŽE PODLAHOVÉ DESKY - II. ETAPA</t>
  </si>
  <si>
    <t>203</t>
  </si>
  <si>
    <t>302</t>
  </si>
  <si>
    <t>303</t>
  </si>
  <si>
    <t>SCHEMA VÝZTUŽE SVISLÝCH KONSTRUKCÍ 2.NP - II. ETAPA</t>
  </si>
  <si>
    <t>SCHEMA DOLNÍ VÝZTUŽE STROPU 2.NP - II. ETAPA</t>
  </si>
  <si>
    <t>SCHEMA HORNÍ VÝZTUŽE STROPU 2.NP - II. ETAPA</t>
  </si>
  <si>
    <t>602</t>
  </si>
  <si>
    <t>603</t>
  </si>
  <si>
    <t>701</t>
  </si>
  <si>
    <t>Architektonicko-stavební řešení SO 101</t>
  </si>
  <si>
    <t xml:space="preserve"> PŮDORYS 2.PP - EPS</t>
  </si>
  <si>
    <t xml:space="preserve"> PŮDORYS 1.PP - EPS</t>
  </si>
  <si>
    <t xml:space="preserve"> PŮDORYS 1.NP - EPS</t>
  </si>
  <si>
    <t xml:space="preserve"> PŮDORYS 2.NP - EPS</t>
  </si>
  <si>
    <t xml:space="preserve"> PŮDORYS 3.NP - EPS</t>
  </si>
  <si>
    <t xml:space="preserve"> PŮDORYS 4.NP - EPS</t>
  </si>
  <si>
    <t>SCHÉMA EPS</t>
  </si>
  <si>
    <t xml:space="preserve"> PŮDORYS 2.PP - NZS</t>
  </si>
  <si>
    <t xml:space="preserve"> PŮDORYS 1.PP - NZS</t>
  </si>
  <si>
    <t xml:space="preserve"> PŮDORYS 1.NP - NZS</t>
  </si>
  <si>
    <t xml:space="preserve"> PŮDORYS 2.NP - NZS</t>
  </si>
  <si>
    <t xml:space="preserve"> PŮDORYS 3.NP - NZS</t>
  </si>
  <si>
    <t xml:space="preserve"> PŮDORYS 4.NP - NZS</t>
  </si>
  <si>
    <t>SCHÉMA NZS</t>
  </si>
  <si>
    <t>KOORDINAČNÍ SITUAČNÍVÝKRES</t>
  </si>
  <si>
    <t>SITUAČNÍ VÝKRES ŠIRŠÍCH VZTAHŮ</t>
  </si>
  <si>
    <t xml:space="preserve"> PŮDORYS 1.PP</t>
  </si>
  <si>
    <t xml:space="preserve"> PŮDORYS 1.NP</t>
  </si>
  <si>
    <t xml:space="preserve"> PŮDORYS 2.NP</t>
  </si>
  <si>
    <t xml:space="preserve"> PŮDORYS 3.NP</t>
  </si>
  <si>
    <t xml:space="preserve"> PŮDORYS 4.NP</t>
  </si>
  <si>
    <t>SCHÉMA SK</t>
  </si>
  <si>
    <t>SCHÉMA CCTV</t>
  </si>
  <si>
    <t>SCHÉMA ACS</t>
  </si>
  <si>
    <t>SCHÉMA SNS</t>
  </si>
  <si>
    <t>MONTÁŽNÍ SCHEMA - STOUPAČKA S3</t>
  </si>
  <si>
    <t>Odpadové hospodářství</t>
  </si>
  <si>
    <t>SITUACE SADOVÝCH ÚPRAV</t>
  </si>
  <si>
    <t>HMG</t>
  </si>
  <si>
    <t>HARMONOGRAM VÝSTAVBY</t>
  </si>
  <si>
    <t>1:10</t>
  </si>
  <si>
    <t>KOORDINAČNÍ SITUACE - STÁVAJÍCÍ STAV</t>
  </si>
  <si>
    <t>KOORDINAČNÍ SITUACE - NAVRHOVANÝ STAV</t>
  </si>
  <si>
    <t>MONTÁŽNÍ SCHÉMA</t>
  </si>
  <si>
    <t>AUTOR ARCHITEKT. STUDIE:</t>
  </si>
  <si>
    <t>PRŮVODNÍ ZPRÁVA</t>
  </si>
  <si>
    <t>SOUHRNNÁ TECHNICKÁ ZPRÁVA</t>
  </si>
  <si>
    <t>Zdravotně technické instalace</t>
  </si>
  <si>
    <t>DOKL</t>
  </si>
  <si>
    <t>SEZNAM DOKLADŮ POTŘEBNÝCH K UVEDENÍ OBJEKTU DO UŽÍVÁNÍ</t>
  </si>
  <si>
    <t>BOZP</t>
  </si>
  <si>
    <t>PLÁN BOZP</t>
  </si>
  <si>
    <t>SITUACE STAVENIŠTĚ - ETAPA 02 - FÁZE 1</t>
  </si>
  <si>
    <t>420</t>
  </si>
  <si>
    <t>421</t>
  </si>
  <si>
    <t>SITUACE STAVENIŠTĚ - ETAPA 01 - FÁZE 2 A FÁZE 3</t>
  </si>
  <si>
    <t>422</t>
  </si>
  <si>
    <t>BUŇKOVIŠTĚ</t>
  </si>
  <si>
    <t>520</t>
  </si>
  <si>
    <t>Horkovod - přípojka</t>
  </si>
  <si>
    <t>ENERGETICKÁ BILANCE</t>
  </si>
  <si>
    <t>005</t>
  </si>
  <si>
    <t>006</t>
  </si>
  <si>
    <t>007</t>
  </si>
  <si>
    <t>KNIHA SVÍTIDEL SO 102</t>
  </si>
  <si>
    <t>PROTOKOL VNĚJŠÍCH VLIVŮ SO 102</t>
  </si>
  <si>
    <t>MANAGEMENT RIZIK OCHRANY PŘED BLESKEM</t>
  </si>
  <si>
    <t>VÝPOČET OSVĚTLENÍ</t>
  </si>
  <si>
    <t>VO</t>
  </si>
  <si>
    <t>PŮDORYS STŘECHA - ELEKTROINSTALACE</t>
  </si>
  <si>
    <t>STR EI</t>
  </si>
  <si>
    <t>PŮDORYS 2.PP - SCHÉMA ZEMNÍCÍ SOUSTAVY - F1-F2</t>
  </si>
  <si>
    <t>PŮDORYS 1.PP - SCHÉMA ZEMNÍCÍ SOUSTAVY - F1</t>
  </si>
  <si>
    <t>PŮDORYS 1.NP - SCHÉMA ZEMNÍCÍ SOUSTAVY - F1</t>
  </si>
  <si>
    <t>204</t>
  </si>
  <si>
    <t>PŮDORYS 2.NP - SCHÉMA ZEMNÍCÍ SOUSTAVY - F1</t>
  </si>
  <si>
    <t>205</t>
  </si>
  <si>
    <t>PŮDORYS 3.NP - SCHÉMA ZEMNÍCÍ SOUSTAVY - F1</t>
  </si>
  <si>
    <t>206</t>
  </si>
  <si>
    <t>PŮDORYS 4.NP - SCHÉMA ZEMNÍCÍ SOUSTAVY - F1</t>
  </si>
  <si>
    <t>207</t>
  </si>
  <si>
    <t>PŮDORYS STŘECHA - SCHÉMA ZEMNÍCÍ SOUSTAVY - F1</t>
  </si>
  <si>
    <t>208</t>
  </si>
  <si>
    <t>PŮDORYS ATIKA - SCHÉMA JÍMACÍ SOUSTAVY - F1</t>
  </si>
  <si>
    <t>EB</t>
  </si>
  <si>
    <t>VR</t>
  </si>
  <si>
    <t>MR-OPB</t>
  </si>
  <si>
    <t>PVV</t>
  </si>
  <si>
    <t>KS</t>
  </si>
  <si>
    <t>2PP OPB</t>
  </si>
  <si>
    <t>1PP OPB</t>
  </si>
  <si>
    <t>1NP OPB</t>
  </si>
  <si>
    <t>2NP OPB</t>
  </si>
  <si>
    <t>3NP OPB</t>
  </si>
  <si>
    <t>4NP OPB</t>
  </si>
  <si>
    <t>STR OPB</t>
  </si>
  <si>
    <t>ATI OPB</t>
  </si>
  <si>
    <t>SCH NN</t>
  </si>
  <si>
    <t>DROBNÁ ARCHITEKTURA A OPLOCENÍ</t>
  </si>
  <si>
    <t>REZY STROJOVNA</t>
  </si>
  <si>
    <t>REZY</t>
  </si>
  <si>
    <t>DETAIL SPODNÍ STAVBA PŘECHOD SUTER. STĚNY 2.PP DO ZÁKL. DESKY POD 1.PP</t>
  </si>
  <si>
    <t>DETAIL SPODNÍ STAVBA - AKUMULAČNÍ NÁDRŽ (VYBÍRACÍ JÍMKA)</t>
  </si>
  <si>
    <t>1:20</t>
  </si>
  <si>
    <t>DETAIL SPODNÍ STAVBA - VSTUPNÍ POKLOP DO AKUMULAČNÍ ŠACHTY</t>
  </si>
  <si>
    <t>DETAIL PROSTUP ZEMĚNÍ HYDROIZOLACÍ</t>
  </si>
  <si>
    <t>DETAIL ŠACHTA - REVIZNÍ ŠACHTA ZTI</t>
  </si>
  <si>
    <t>DETAIL SCHODIŠTĚ DOČASNÉ-ÚNIKOVÉ VSTUP NA S FASÁDĚ-ŘEZ</t>
  </si>
  <si>
    <t>1:25</t>
  </si>
  <si>
    <t>DETAIL SCHODIŠTĚ DOČASNÉ - ÚNIKOVÉ VSTUP NA S FASÁDĚ (PODESTA)</t>
  </si>
  <si>
    <t>1:5</t>
  </si>
  <si>
    <t>7105A</t>
  </si>
  <si>
    <t>DETAIL SCHODIŠTĚ - ÚNIKOVÉ SCHODIŠTĚ VNITŘNÍ S LUXFERAMI</t>
  </si>
  <si>
    <t>7105B</t>
  </si>
  <si>
    <t>DETAIL SCHODIŠTĚ - ÚNIKOVÉ VNITŘNÍ S LUXFERAMI DETAIL STUPNĚ</t>
  </si>
  <si>
    <t>DETAIL SCHODIŠTĚ VSTUPNÍ J - PODÉLNÝ ŘEZ, NÁSTUP</t>
  </si>
  <si>
    <t>DETAIL SCHODIŠTĚ VSTUPNÍ J - PODÉLNÝ ŘEZ, VÝSTUP</t>
  </si>
  <si>
    <t>SO103</t>
  </si>
  <si>
    <t>7119A</t>
  </si>
  <si>
    <t>DETAIL ÚNIKOVÉ SCHODIŠTĚ</t>
  </si>
  <si>
    <t>7119B</t>
  </si>
  <si>
    <t>DETAIL STROP NAD ÚNIKOVÝM SCHODIŠTĚM</t>
  </si>
  <si>
    <t>7119C</t>
  </si>
  <si>
    <t>DETAIL VSTUP NA ÚNIKOVÉ SCHODIŠTĚ</t>
  </si>
  <si>
    <t>DETAIL PODLAHA - ZDVOJENÁ V ROZVODNĚ VN</t>
  </si>
  <si>
    <t>DETAIL VSTUP - DO DÍLNY VČ. ČISTÍCÍ ZÓNY</t>
  </si>
  <si>
    <t>7390 A</t>
  </si>
  <si>
    <t>DETAIL HLAVNÍ VSTUP - NADPRAŽÍ</t>
  </si>
  <si>
    <t>7390 B</t>
  </si>
  <si>
    <t>DETAIL HLAVNÍ VSTUP-OSTĚNÍ</t>
  </si>
  <si>
    <t>7390 C</t>
  </si>
  <si>
    <t>DETAIL HLAVNÍ VSTUP - PRÁH</t>
  </si>
  <si>
    <t>7390 D</t>
  </si>
  <si>
    <t>DETAIL HLAVNÍ VSTUP - ATIKA</t>
  </si>
  <si>
    <t>DETAIL OKNO - STANDARDNÍ BEZ VNĚJŠÍHO STÍNĚNÍ - PARAPET</t>
  </si>
  <si>
    <t>DETAIL OKNO - STANDARDNÍ VČ VNĚJŠÍHO STÍNĚNÍ - NADPRAŽÍ</t>
  </si>
  <si>
    <t>DETAIL OKNO - standardní s rozšiřovákem 200mm - ostění</t>
  </si>
  <si>
    <t>DETAIL OKNO - NAPOJENÍ PŘÍČKY SDK30</t>
  </si>
  <si>
    <t>DETAIL OKNO - NAPOJENÍ PŘÍČKY SDK11</t>
  </si>
  <si>
    <t>DETAIL SVĚTLÍK - NAD SCHODIŠTĚM (B403)</t>
  </si>
  <si>
    <t>DETAIL SVĚTLÍK - NAD SCHODIŠTĚM (B402)</t>
  </si>
  <si>
    <t>DETAIL SVĚTLÍK - NAD SCHODIŠTĚM (B402) - PŘÍČNÝ ŘEZ</t>
  </si>
  <si>
    <t>DETAIL SVĚTLÍK - ŠKOLNÍ KAPLE (B338)</t>
  </si>
  <si>
    <t>DETAIL SVĚTLÍK - NAD SCHODIŠTĚM (B405)</t>
  </si>
  <si>
    <t>DETAIL SVĚTLOVOD - DO DENNÍ MÍSTNOSTI UKLÍZEČEK</t>
  </si>
  <si>
    <t>DETAIL VLAKNOCEMENTOVÁ FASÁDA U ATIKY</t>
  </si>
  <si>
    <t>DETAIL VLAKNOCEMENTOVÁ FASÁDA U NADPRAŽÍ</t>
  </si>
  <si>
    <t>DETAIL VSTUP - NAPOJENÍ ETICS NA ZÁBRADLÍ</t>
  </si>
  <si>
    <t>DETAIL VLÁKNOCEMENTOVÁ FASÁDA NAPOJENÍ NA TAHOKOV 1NP</t>
  </si>
  <si>
    <t>DETAIL VLÁKNOCEMENTOVÁ FASÁDA NAPOJENÍ NA ETICS 3NP</t>
  </si>
  <si>
    <t>DETAIL POROROŠT U OKNA</t>
  </si>
  <si>
    <t>DETAIL TAHOKOV U NADPRAŽÍ</t>
  </si>
  <si>
    <t>DETAIL TAHOKOV U OSTĚNÍ</t>
  </si>
  <si>
    <t>DETAIL TAHOKOV U PROSKLENÍ - VSTUP</t>
  </si>
  <si>
    <t>DETAIL ZOKT - NASÁVACÍ ŽALUZIE (BEZ ANGL. DVORKU) - PARAPET/NADPRAŽÍ</t>
  </si>
  <si>
    <t>DETAIL SKLENĚNÁ LÁVKA - PROPOJUJÍCÍ SO101 A SO102 - PODÉLNÝ ŘEZ</t>
  </si>
  <si>
    <t>DETAIL SKLENĚNÁ LÁVKA - PROPOJUJÍCÍ SO101 A SO102 - PŘÍČNÝ ŘEZ</t>
  </si>
  <si>
    <t>DETAIL SKLENĚNÁ LÁVKA - PROPOJUJÍCÍ SO101 A SO102 - PŮDORYS</t>
  </si>
  <si>
    <t>DETAIL SKLENĚNÁ LÁVKA - PROPOJUJÍCÍ SO101 S SO102 - NADPRAŽÍ</t>
  </si>
  <si>
    <t>DETAIL SKLENĚNÁ LÁVKA - PROPOJUJÍCÍ SO101 S SO102 - PODLAHA</t>
  </si>
  <si>
    <t>DETAIL TERASA 102 Z B401.1</t>
  </si>
  <si>
    <t>DETAIL TERASA 102 Z B433</t>
  </si>
  <si>
    <t>DETAIL PŘECHOD DLAŽBA ZELENÁ STŘECHA</t>
  </si>
  <si>
    <t>DETAIL-TERASA 102-ZELENÁ STŘECHA</t>
  </si>
  <si>
    <t>DETAIL POHLED A - OCHRANNÁ SÍŤ OKNA</t>
  </si>
  <si>
    <t>DETAIL POHLED B - OCHRANNÁ SÍŤ OKNA</t>
  </si>
  <si>
    <t>DETAIL TERASA B244 - UKONČENÍ U OBJEKTU</t>
  </si>
  <si>
    <t>DETAIL TERASA B244 - UKOTVENÍ ZÁBRADLÍ</t>
  </si>
  <si>
    <t>DETAIL VSTUP NA NÁSTŘEŠNÍ SPORTOVIŠTĚ</t>
  </si>
  <si>
    <t>DETAIL STŘECHA PLOCHÁ ATIKA V MÍSTĚ OBJEKT. DILATACE / ROZHRANÍ ETAP /</t>
  </si>
  <si>
    <t>DETAIL ATIKA</t>
  </si>
  <si>
    <t>DETAIL STŘECHA PLOCHÁ PROSTUP PRO KABELÁŽ</t>
  </si>
  <si>
    <t>DETAIL STŘECHA PLOCHÁ PROSTUP PRO ODVĚTRÁNÍ KANALIZACE/RADON</t>
  </si>
  <si>
    <t>DETAIL STŘECHA PLOCHÁ PROSTUP PRO OCELOVOU KONSTRUKCI</t>
  </si>
  <si>
    <t>DETAIL DILATACE MEZI FÁZEMI - POJÍŽDĚNÁ STŘECHA VE VNITROBLOKU</t>
  </si>
  <si>
    <t>DETAIL TRIBUNA TĚLOCVIČNA - ŘEŠENÍ SCHODŮ, ŘEŠENÍ SEDÁKŮ</t>
  </si>
  <si>
    <t>DETAIL TRIBUNA TĚLOCVIČNA - TĚLOCVIČNA ZÁBRADLÍ</t>
  </si>
  <si>
    <t>DETAIL TRIBUNA - ŘEŠENÍ SPÁRY MEZI PREFA. DÍLCI</t>
  </si>
  <si>
    <t>DETAIL TRIBUNA PŘEDNÁŠKOVÉHO SÁLU - ŘEŠENÍ SEDÁKŮ</t>
  </si>
  <si>
    <t>DETAIL TRIBUNA PŘEDNÁŠKOVÉHO SÁLU - ŘEŠENÍ SCHODŮ, ŘEŠENÍ SEDÁKŮ</t>
  </si>
  <si>
    <t>DETAIL TRIBUNA PŘEDNÁŠKOVÉHO SÁLU - SPODNÍ ČÁST</t>
  </si>
  <si>
    <t>DETAIL TRIBUNA PŘEDNÁŠKOVÉHO SÁLU - HORNÍ ČÁST</t>
  </si>
  <si>
    <t>DETAIL TRIBUNA PŘEDSÁLÍ (B135) - ŘEŠENÍ SCHODŮ, ŘEŠENÍ SEDÁKŮ</t>
  </si>
  <si>
    <t>DETAIL GARÁŽ VJEZD (OCHRANA HRANY DESKY, ODVOD. ŽLAB, NÁVAZN. NA PRÁH VRAT)</t>
  </si>
  <si>
    <t>DETAIL NADPRAŽÍ, OSÁZENÍ A ZATEPLENÍ GARÁŽOVÝCH SEKČNÍCH VRAT, ŘEZ</t>
  </si>
  <si>
    <t>DETAIL GARÁŽ - VYSYCHACÍ ŽLAB</t>
  </si>
  <si>
    <t>DETAIL GARÁŽ - DILATACE PODLAHY MEZI ETAPAMI</t>
  </si>
  <si>
    <t>DETAIL GARÁŽ - DILATACE V MÍSTĚ PILÍŘŮ/STĚN 1</t>
  </si>
  <si>
    <t>DETAIL GARÁŽ - ZATEPLENÍ OBVOD. STĚNY (1m PÁS POD PODHLEDEM)</t>
  </si>
  <si>
    <t>DETAIL GARÁŽ - ZATEPLENÍ SLOUPŮ (1m PÁS POD PODHLEDEM)</t>
  </si>
  <si>
    <t>DETAIL VSTUP. DVEŘÍ - PRÁH (ODSKOK V NÁŠLAPECH 20mm, ZATEPLENÍ PODL.)</t>
  </si>
  <si>
    <t>DETAIL GARÁŽ - VSTUPNÍCH DVEŘÍ NADPRAŽÍ</t>
  </si>
  <si>
    <t>DETAIL GARÁŽ - DILATACE MEZI ETAPAMI V MÍSTĚ PILÍŘŮ/STĚN 2</t>
  </si>
  <si>
    <t>DETAIL DILATACE HYDROIZOLACE V MÍSTĚ PILÍŘŮ/STĚN 2</t>
  </si>
  <si>
    <t>DETAIL Lapidárium - zábradlí u žlabu u stěny</t>
  </si>
  <si>
    <t>DETAIL Lapidárium - zábradlí u žlabu</t>
  </si>
  <si>
    <t>DETAIL Lapidárium - zábradlí u schodů</t>
  </si>
  <si>
    <t>DETAIL Lapidárium - vstup na ocelové schodiště</t>
  </si>
  <si>
    <t>DETAIL Technická místnost-B0133-I - vstup z lapidária - parapet</t>
  </si>
  <si>
    <t>DETAIL BYT ŠKOLNÍKA - VSTUP (PRÁH DVEŘÍ, ČIS. ZÓNA, OSAZ. SCHOD. RAM)</t>
  </si>
  <si>
    <t>DETAIL TĚLOCVIČNA - OKNA - PARAPET A NADPRAŽÍ</t>
  </si>
  <si>
    <t>DETAIL TĚLOCVIČNA - (OKNA - OCHRANNÁ MŘÍŽ)</t>
  </si>
  <si>
    <t>7009</t>
  </si>
  <si>
    <t>Z00</t>
  </si>
  <si>
    <t>7000</t>
  </si>
  <si>
    <t>KNIHA DETAILŮ</t>
  </si>
  <si>
    <t>KNIHA DETAILŮ vč. legendy materiálů</t>
  </si>
  <si>
    <t>ŘEZ 1.PP SEVER POD SPOJ.KRČKEM - NAPOJENÍ NA OBJEKT 102</t>
  </si>
  <si>
    <t>ŘEZ 1.NP SEVER POD SPOJ.KRČKEM - NAPOJENÍ NA OBJEKT 102</t>
  </si>
  <si>
    <t>OKNO  ŠPALETOVÉ (osazení A)  -  PARAPET</t>
  </si>
  <si>
    <t>7010</t>
  </si>
  <si>
    <t>7401a</t>
  </si>
  <si>
    <t>7401b</t>
  </si>
  <si>
    <t>OKNO  ŠPALETOVÉ (osazení B)  -  PARAPET - NADPRAŽÍ</t>
  </si>
  <si>
    <t>OKNO  ŠPALETOVÉ (osazení C)  -  PARAPET - NADPRAŽÍ</t>
  </si>
  <si>
    <t>7401c</t>
  </si>
  <si>
    <t>7745</t>
  </si>
  <si>
    <t>STŘECHA - TECH. MÍSTNOST_ PŮDORYS ŠTÍT</t>
  </si>
  <si>
    <t>7746</t>
  </si>
  <si>
    <t>STŘECHA - TECH. MÍSTNOST_ŘEZ A-A´ a ŘEZ B-B´</t>
  </si>
  <si>
    <t>01</t>
  </si>
  <si>
    <t>GEODET</t>
  </si>
  <si>
    <t>GEODETICKÉ ZAMĚŘENÍ</t>
  </si>
  <si>
    <t>IGHG</t>
  </si>
  <si>
    <t>IGHG PRŮZKUM</t>
  </si>
  <si>
    <t>03.1</t>
  </si>
  <si>
    <t>KONT</t>
  </si>
  <si>
    <t>KONTAMINACE ZEMIN</t>
  </si>
  <si>
    <t>03.2</t>
  </si>
  <si>
    <t>VYLUH</t>
  </si>
  <si>
    <t>KONTAMINACE ZEMIN - VÝLUHOVÉ ZKOUŠKY</t>
  </si>
  <si>
    <t>04</t>
  </si>
  <si>
    <t>KOROZ</t>
  </si>
  <si>
    <t>KOROZNÍ PRŮZKUM</t>
  </si>
  <si>
    <t>05.1</t>
  </si>
  <si>
    <t>RN POZ</t>
  </si>
  <si>
    <t>RADONOVÝ PRŮZKUM POZEMKU</t>
  </si>
  <si>
    <t>05.2</t>
  </si>
  <si>
    <t>RN INT</t>
  </si>
  <si>
    <t>MĚŘENÍ RN V INTERIÉRU</t>
  </si>
  <si>
    <t>AZBEST</t>
  </si>
  <si>
    <t>AZBESTOVÝ PRŮZKUM</t>
  </si>
  <si>
    <t>08.1</t>
  </si>
  <si>
    <t>ST PR1</t>
  </si>
  <si>
    <t>STAVEBNĚ-TECHNICKÝ PRŮZKUM 2017/07/07</t>
  </si>
  <si>
    <t>08.2</t>
  </si>
  <si>
    <t>ST PR2</t>
  </si>
  <si>
    <t>STAVEBNĚ-TECHNICKÝ PRŮZKUM 2017/11/03</t>
  </si>
  <si>
    <t>08.3</t>
  </si>
  <si>
    <t>ST PR3</t>
  </si>
  <si>
    <t>STAVEBNĚ-TECHNICKÝ PRŮZKUM 2018/06/04</t>
  </si>
  <si>
    <t>08.4</t>
  </si>
  <si>
    <t>ST PR4</t>
  </si>
  <si>
    <t>STAVEBNĚ-TECHNICKÝ PRŮZKUM ZDIVA</t>
  </si>
  <si>
    <t>08.5</t>
  </si>
  <si>
    <t>ST PR5</t>
  </si>
  <si>
    <t>STAVEBNĚ-TECHNICKÝ PRŮZKUM DOPLŇUJÍCÍ</t>
  </si>
  <si>
    <t>PROT</t>
  </si>
  <si>
    <t>PROTOKOL O KOMPLEXNÍM STAVU STAVEBNÍCH KONSTRUKCÍ STÁVAJÍCÍ HISTORICKÉ BUDOVY ŠKOLY</t>
  </si>
  <si>
    <t>12.3</t>
  </si>
  <si>
    <t>PENB</t>
  </si>
  <si>
    <t>PENB SO 102 - ETAPA 01</t>
  </si>
  <si>
    <t>STAB</t>
  </si>
  <si>
    <t>POSOUZENÍ TEPLOTNÍ STABILITY</t>
  </si>
  <si>
    <t>14</t>
  </si>
  <si>
    <t>HLUK</t>
  </si>
  <si>
    <t>HLUKOVÁ STUDIE</t>
  </si>
  <si>
    <t>15</t>
  </si>
  <si>
    <t>AKU</t>
  </si>
  <si>
    <t>STUDIE PROSTOROVÉ AKUSTIKY</t>
  </si>
  <si>
    <t>16</t>
  </si>
  <si>
    <t>OSV</t>
  </si>
  <si>
    <t>STUDIE DENNÍHO OSVĚTLENÍ A PROSLUNĚNÍ</t>
  </si>
  <si>
    <t>17</t>
  </si>
  <si>
    <t>19</t>
  </si>
  <si>
    <t>DUSP - ZS</t>
  </si>
  <si>
    <t>STANOVISKA DOSS Z PROJEDNÁNÍ DUSP</t>
  </si>
  <si>
    <t>20</t>
  </si>
  <si>
    <t>DUSP - TI</t>
  </si>
  <si>
    <t>STANOVISKA VLATNÍKŮ TI Z PROJEDNÁNÍ DUSP</t>
  </si>
  <si>
    <t>PENB SO 102 - ETAPA 01+02</t>
  </si>
  <si>
    <t>07.1</t>
  </si>
  <si>
    <t>REZ_AA_BB</t>
  </si>
  <si>
    <t>ŘEZ AA,ŘEZ BB</t>
  </si>
  <si>
    <t>100</t>
  </si>
  <si>
    <t>PUD_HTU</t>
  </si>
  <si>
    <t>KNIHA TRUHLAR</t>
  </si>
  <si>
    <t>KNIHA KLEMPIR</t>
  </si>
  <si>
    <t>KNIHA TRUHLÁŘSKÝCH VÝROBKŮ, ET02</t>
  </si>
  <si>
    <t>KNIHA KLEMPÍŘSKÝCH VÝROBKŮ, ET02</t>
  </si>
  <si>
    <t>PŮDORYS HTŮ, ET02</t>
  </si>
  <si>
    <t>POHLED OD VÝCHODU, ET02</t>
  </si>
  <si>
    <t>POHLED OD JIHU, ET02</t>
  </si>
  <si>
    <t>POH V</t>
  </si>
  <si>
    <t>POH S</t>
  </si>
  <si>
    <t>POH J</t>
  </si>
  <si>
    <t>KNIHA ZAMECNIK</t>
  </si>
  <si>
    <t>KNIHA ZÁMEČNICKÝCH VÝROBKŮ</t>
  </si>
  <si>
    <t>KNIHA TRUHLÁŘSKÝCH VÝROBKŮ</t>
  </si>
  <si>
    <t>KNIHA KLEMPÍŘSKÝCH VÝROBKŮ</t>
  </si>
  <si>
    <t>604</t>
  </si>
  <si>
    <t>KNIHA OSTATNI</t>
  </si>
  <si>
    <t>KNIHA OSTATNICH VÝROBKŮ</t>
  </si>
  <si>
    <t>605</t>
  </si>
  <si>
    <t>KNIHA OKNA</t>
  </si>
  <si>
    <t>KNIHA OKEN</t>
  </si>
  <si>
    <t>606</t>
  </si>
  <si>
    <t>KNIHA DVERE</t>
  </si>
  <si>
    <t>KNIHA DVEŘÍ</t>
  </si>
  <si>
    <t>607</t>
  </si>
  <si>
    <t>KNIHA LOP</t>
  </si>
  <si>
    <t>KNIHA LEHKÝCH OBVODOVÝCH PLÁŠŤŮ</t>
  </si>
  <si>
    <t>608</t>
  </si>
  <si>
    <t>KNIHA PROSKL PRICEK</t>
  </si>
  <si>
    <t>KNIHA PROSKLENÝCH PŘÍČEK</t>
  </si>
  <si>
    <t>457</t>
  </si>
  <si>
    <t>PŮDORYS PODLAHY STŘECHA</t>
  </si>
  <si>
    <t>VÝKAZ NÁBYTKŮ 1.PP</t>
  </si>
  <si>
    <t>VÝKAZ NÁBYTKŮ 1.NP</t>
  </si>
  <si>
    <t>VÝKAZ NÁBYTKŮ 2.NP</t>
  </si>
  <si>
    <t>504</t>
  </si>
  <si>
    <t>VÝKAZ NÁBYTKŮ 3.NP</t>
  </si>
  <si>
    <t>505</t>
  </si>
  <si>
    <t>VÝKAZ NÁBYTKŮ 4.NP</t>
  </si>
  <si>
    <t>PŮDORYS 1PP-ET02</t>
  </si>
  <si>
    <t>PŮDORYS 1NP-ET02</t>
  </si>
  <si>
    <t>PŮDORYS 2NP-ET02</t>
  </si>
  <si>
    <t>PŮDORYS 3NP-ET02</t>
  </si>
  <si>
    <t>PŮDORYS 4NP-ET02</t>
  </si>
  <si>
    <t>PŮDORYS PDL 1PP, ET02</t>
  </si>
  <si>
    <t>PŮDORYS PDL 1NP, ET02</t>
  </si>
  <si>
    <t>PŮDORYS PDL 2NP, ET02</t>
  </si>
  <si>
    <t>PŮDORYS PDL 3NP, ET02</t>
  </si>
  <si>
    <t>PŮDORYS PDL 4NP, ET02</t>
  </si>
  <si>
    <t>PŮDORYS PODHLEDU 1PP, ET02</t>
  </si>
  <si>
    <t>PŮDORYS PODHLEDU 1NP, ET02</t>
  </si>
  <si>
    <t>PŮDORYS PODHLEDU 2NP, ET02</t>
  </si>
  <si>
    <t>PŮDORYS PODHLEDU 3NP, ET02</t>
  </si>
  <si>
    <t>PŮDORYS PODHLEDU 4NP, ET02</t>
  </si>
  <si>
    <t>SO.102</t>
  </si>
  <si>
    <t>Architektonicko-stavební řešení</t>
  </si>
  <si>
    <t>Architektonicko-stavební řešení - KNIHA DETAILŮ</t>
  </si>
  <si>
    <t>LEGENDA MATERIÁLŮ</t>
  </si>
  <si>
    <t>KNIHA OKEN, ET02</t>
  </si>
  <si>
    <t>KNIHA DVEŘÍ, ET02</t>
  </si>
  <si>
    <t>KVSUPS_DPS_ET02_SO102_A_D.1.1_ASR-101_PUD 1PP</t>
  </si>
  <si>
    <t>KVSUPS_DPS_ET02_SO102_B_D.1.1_ASR-102_PUD 1PP</t>
  </si>
  <si>
    <t>KVSUPS_DPS_ET02_SO102_C_D.1.1_ASR-103_PUD 1PP</t>
  </si>
  <si>
    <t>KVSUPS_DPS_ET02_SO102_A_D.1.1_ASR-104_PUD 1NP</t>
  </si>
  <si>
    <t>KVSUPS_DPS_ET02_SO102_B_D.1.1_ASR-105_PUD 1NP</t>
  </si>
  <si>
    <t>KVSUPS_DPS_ET02_SO102_C_D.1.1_ASR-106_PUD 1NP</t>
  </si>
  <si>
    <t>KVSUPS_DPS_ET02_SO102_A_D.1.1_ASR-107_PUD 2NP</t>
  </si>
  <si>
    <t>KVSUPS_DPS_ET02_SO102_B_D.1.1_ASR-108_PUD 2NP</t>
  </si>
  <si>
    <t>KVSUPS_DPS_ET02_SO102_C_D.1.1_ASR-109_PUD 2NP</t>
  </si>
  <si>
    <t>KVSUPS_DPS_ET02_SO102_A_D.1.1_ASR-110_PUD 3NP</t>
  </si>
  <si>
    <t>KVSUPS_DPS_ET02_SO102_B_D.1.1_ASR-111_PUD 3NP</t>
  </si>
  <si>
    <t>KVSUPS_DPS_ET02_SO102_C_D.1.1_ASR-112_PUD 3NP</t>
  </si>
  <si>
    <t>KVSUPS_DPS_ET02_SO102_A_D.1.1_ASR-113_PUD 4NP</t>
  </si>
  <si>
    <t>KVSUPS_DPS_ET02_SO102_B_D.1.1_ASR-114_PUD 4NP</t>
  </si>
  <si>
    <t>KVSUPS_DPS_ET02_SO102_C_D.1.1_ASR-115_PUD 4NP</t>
  </si>
  <si>
    <t>KVSUPS_DPS_ET02_SO102_A_D.1.1_ASR-116_PUD STR</t>
  </si>
  <si>
    <t>KVSUPS_DPS_ET02_SO102_B_D.1.1_ASR-117_PUD STR</t>
  </si>
  <si>
    <t>KVSUPS_DPS_ET02_SO102_C_D.1.1_ASR-118_PUD STR</t>
  </si>
  <si>
    <t>KVSUPS_DPS_ET02_SO102_A_D.1.1_ASR-119_PUD STR R</t>
  </si>
  <si>
    <t>KVSUPS_DPS_ET02_SO102_B_D.1.1_ASR-120_PUD STR R</t>
  </si>
  <si>
    <t>KVSUPS_DPS_ET02_SO102_C_D.1.1_ASR-121_PUD STR R</t>
  </si>
  <si>
    <t>KVSUPS_DPS_ET02_SO102_D.1.1_ASR-201_REZ B</t>
  </si>
  <si>
    <t>KVSUPS_DPS_ET02_SO102_D.1.1_ASR-202_REZ C</t>
  </si>
  <si>
    <t>KVSUPS_DPS_ET02_SO102_D.1.1_ASR-301_POH V</t>
  </si>
  <si>
    <t>KVSUPS_DPS_ET02_SO102_D.1.1_ASR-302_POH S</t>
  </si>
  <si>
    <t>KVSUPS_DPS_ET02_SO102_D.1.1_ASR-303_POH J</t>
  </si>
  <si>
    <t>PŮDORYS STŘECHY-SEKCE C, ET02</t>
  </si>
  <si>
    <t>SKLADBY KCI</t>
  </si>
  <si>
    <t>SKLADBY KONSTRUKCÍ</t>
  </si>
  <si>
    <t>Specifikace</t>
  </si>
  <si>
    <t>ŘEZ KAN</t>
  </si>
  <si>
    <t>PODÉLNÉ ŘEZY KANALIZACE</t>
  </si>
  <si>
    <t>3D KAN</t>
  </si>
  <si>
    <t>3D SCHÉMA - KANALIZACE</t>
  </si>
  <si>
    <t>157</t>
  </si>
  <si>
    <t>AXO VOD</t>
  </si>
  <si>
    <t>AXONOMETRIE - VODOVOD</t>
  </si>
  <si>
    <t>1:150 / 1:20</t>
  </si>
  <si>
    <t>VSTUP DO FASÁDY-VEDLE VSTUPU Z ATRIA</t>
  </si>
  <si>
    <t>27.08.2025</t>
  </si>
  <si>
    <t>DETAIL OKNO - NAPOJENÍ SDK PŘÍČKY</t>
  </si>
  <si>
    <t>DETAIL NAPOJENÍ INTERIÉROVÉ PROSKLENÉ PŘÍČKY</t>
  </si>
  <si>
    <t>1:1</t>
  </si>
  <si>
    <t>DETAIL ŠACHTA - REVIZNÍ KOMORA B0210 1/2</t>
  </si>
  <si>
    <t>KVSUPS_DPS_ET01_SO102_D.1.1_DET-7063_DET</t>
  </si>
  <si>
    <t>DETAIL ŠACHTA - REVIZNÍ KOMORA B0210 2/2</t>
  </si>
  <si>
    <t>KVSUPS_DPS_ET01_SO102_D.1.1_DET-7064_DET</t>
  </si>
  <si>
    <t>TRASY NAPÁJENÍ</t>
  </si>
  <si>
    <t>PUD_PILOTY</t>
  </si>
  <si>
    <t>KUCH.LINKA</t>
  </si>
  <si>
    <t>KUCH. LINKA 1PP MÍSTN. B0126.1 (MB20.01)</t>
  </si>
  <si>
    <t>doplnění dle dotazů VŘ č.02_25/02/26</t>
  </si>
  <si>
    <t>KUCH. LINKA 3NP MÍSTN. B324.2 (MB20.03)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</si>
</sst>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238"/>
      <scheme val="minor"/>
    </font>
    <font>
      <b/>
      <sz val="6"/>
      <color theme="0" tint="-0.499984740745262"/>
      <name val="Arial Narrow"/>
      <family val="2"/>
      <charset val="238"/>
    </font>
    <font>
      <b/>
      <sz val="11"/>
      <color theme="0" tint="-0.499984740745262"/>
      <name val="Arial Narrow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10"/>
      <name val="Arial Narrow"/>
      <family val="2"/>
      <charset val="238"/>
    </font>
    <font>
      <sz val="9"/>
      <color theme="0" tint="-0.499984740745262"/>
      <name val="Arial Narrow"/>
      <family val="2"/>
      <charset val="238"/>
    </font>
    <font>
      <sz val="8"/>
      <color theme="0" tint="-0.499984740745262"/>
      <name val="Arial Narrow"/>
      <family val="2"/>
      <charset val="238"/>
    </font>
    <font>
      <b/>
      <sz val="14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color theme="0" tint="-0.499984740745262"/>
      <name val="Arial Narrow"/>
      <family val="2"/>
      <charset val="238"/>
    </font>
    <font>
      <b/>
      <sz val="8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b/>
      <sz val="10"/>
      <name val="Calibri"/>
      <family val="2"/>
      <charset val="238"/>
      <scheme val="minor"/>
    </font>
    <font>
      <b/>
      <sz val="9"/>
      <color theme="0" tint="-0.499984740745262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2" tint="-0.499984740745262"/>
      <name val="Arial Narrow"/>
      <family val="2"/>
      <charset val="238"/>
    </font>
    <font>
      <sz val="9"/>
      <color theme="2" tint="-0.499984740745262"/>
      <name val="Calibri"/>
      <family val="2"/>
      <charset val="238"/>
      <scheme val="minor"/>
    </font>
    <font>
      <b/>
      <sz val="9"/>
      <color theme="0" tint="-0.34998626667073579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sz val="14"/>
      <name val="Calibri"/>
      <family val="2"/>
      <charset val="238"/>
      <scheme val="minor"/>
    </font>
    <font>
      <b/>
      <sz val="10"/>
      <color rgb="FFFF0000"/>
      <name val="Arial Narrow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9" fillId="0" borderId="0"/>
  </cellStyleXfs>
  <cellXfs count="16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7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24" fillId="0" borderId="0" xfId="0" applyFont="1"/>
    <xf numFmtId="0" fontId="1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7" fillId="0" borderId="0" xfId="0" applyFont="1" applyAlignment="1">
      <alignment horizontal="righ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7" fillId="0" borderId="9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28" fillId="0" borderId="9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14" fontId="4" fillId="0" borderId="10" xfId="0" applyNumberFormat="1" applyFont="1" applyBorder="1" applyAlignment="1">
      <alignment horizontal="left" wrapText="1"/>
    </xf>
    <xf numFmtId="14" fontId="4" fillId="0" borderId="10" xfId="0" applyNumberFormat="1" applyFont="1" applyBorder="1" applyAlignment="1">
      <alignment horizontal="right" wrapText="1"/>
    </xf>
    <xf numFmtId="0" fontId="5" fillId="0" borderId="9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7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wrapText="1"/>
    </xf>
    <xf numFmtId="49" fontId="17" fillId="0" borderId="9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wrapText="1"/>
    </xf>
    <xf numFmtId="0" fontId="1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49" fontId="17" fillId="0" borderId="21" xfId="0" applyNumberFormat="1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4" fillId="0" borderId="9" xfId="0" applyFont="1" applyBorder="1" applyAlignment="1">
      <alignment horizontal="center" wrapText="1"/>
    </xf>
    <xf numFmtId="49" fontId="28" fillId="0" borderId="0" xfId="0" applyNumberFormat="1" applyFont="1" applyAlignment="1">
      <alignment horizontal="center" vertical="center" wrapText="1"/>
    </xf>
    <xf numFmtId="49" fontId="12" fillId="4" borderId="9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38" fillId="0" borderId="9" xfId="0" applyNumberFormat="1" applyFont="1" applyBorder="1" applyAlignment="1">
      <alignment horizontal="center" vertical="center" wrapText="1"/>
    </xf>
    <xf numFmtId="0" fontId="38" fillId="0" borderId="9" xfId="0" applyFont="1" applyBorder="1" applyAlignment="1">
      <alignment horizontal="left" vertical="center" wrapText="1"/>
    </xf>
    <xf numFmtId="14" fontId="12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7" xfId="0" applyFont="1" applyBorder="1" applyAlignment="1">
      <alignment horizontal="left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5" xfId="0" applyFont="1" applyBorder="1" applyAlignment="1">
      <alignment horizontal="center"/>
    </xf>
    <xf numFmtId="0" fontId="23" fillId="0" borderId="5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14" fontId="4" fillId="2" borderId="9" xfId="0" applyNumberFormat="1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0" fontId="5" fillId="2" borderId="9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27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49" fontId="12" fillId="5" borderId="9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2285A3BA-C1C3-4B63-B45F-98F16390FE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135374</xdr:colOff>
      <xdr:row>27</xdr:row>
      <xdr:rowOff>27811</xdr:rowOff>
    </xdr:from>
    <xdr:to>
      <xdr:col>30</xdr:col>
      <xdr:colOff>153864</xdr:colOff>
      <xdr:row>46</xdr:row>
      <xdr:rowOff>134224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7CAAFD9-298F-A02F-6EED-926AD8024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47297" y="4284753"/>
          <a:ext cx="3308279" cy="3308279"/>
        </a:xfrm>
        <a:prstGeom prst="rect">
          <a:avLst/>
        </a:prstGeom>
      </xdr:spPr>
    </xdr:pic>
    <xdr:clientData/>
  </xdr:twoCellAnchor>
  <xdr:twoCellAnchor editAs="oneCell">
    <xdr:from>
      <xdr:col>6</xdr:col>
      <xdr:colOff>13137</xdr:colOff>
      <xdr:row>6</xdr:row>
      <xdr:rowOff>137947</xdr:rowOff>
    </xdr:from>
    <xdr:to>
      <xdr:col>16</xdr:col>
      <xdr:colOff>158523</xdr:colOff>
      <xdr:row>11</xdr:row>
      <xdr:rowOff>85397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1CDA2A9-7B79-48AD-8A99-B70773256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8482" y="1090447"/>
          <a:ext cx="1787627" cy="63719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14</xdr:row>
      <xdr:rowOff>1</xdr:rowOff>
    </xdr:from>
    <xdr:to>
      <xdr:col>14</xdr:col>
      <xdr:colOff>0</xdr:colOff>
      <xdr:row>15</xdr:row>
      <xdr:rowOff>163077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3BD30AD-AE7D-F6E7-8CD4-C991B9672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967154" y="1897674"/>
          <a:ext cx="1289538" cy="331596"/>
        </a:xfrm>
        <a:prstGeom prst="rect">
          <a:avLst/>
        </a:prstGeom>
        <a:effectLst>
          <a:innerShdw blurRad="114300">
            <a:prstClr val="black"/>
          </a:inn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Zak&#225;zky%20-%20Realizace\Karlovy%20Vary%20-%20SUP&#352;\02_Projekce\DPS_Etapa%2001_PDF\0%20Seznam%20PD\KVSUPS_DPS_ET01_SEZ-SEZNAM%20DOKUMENTACE.xlsx" TargetMode="External"/><Relationship Id="rId1" Type="http://schemas.openxmlformats.org/officeDocument/2006/relationships/externalLinkPath" Target="/Zak&#225;zky%20-%20Realizace/Karlovy%20Vary%20-%20SUP&#352;/02_Projekce/DPS_Etapa%2001_PDF/0%20Seznam%20PD/KVSUPS_DPS_ET01_SEZ-SEZNAM%20DOKUMENT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ITULNÍ"/>
      <sheetName val="SEZNAM PD"/>
      <sheetName val="A. PZ"/>
      <sheetName val="B. STZ"/>
      <sheetName val="C. SIT"/>
      <sheetName val="D.1.1 ASR SO101"/>
      <sheetName val="D.1.1 ASR SO101 (DET)"/>
      <sheetName val="D.1.1 ASR SO102"/>
      <sheetName val="D.1.1 ASR SO102 (DET)"/>
      <sheetName val="D.1.1 FAS SO102"/>
      <sheetName val="D.1.2a SKR SO101 (PODCHYCENI)"/>
      <sheetName val="D.1.2b SKR SO101"/>
      <sheetName val="D.1.2a SKR SO102 (ZALOZENI)"/>
      <sheetName val="D.1.2b SKR SO102"/>
      <sheetName val="D.1.2c SKR SO102 OK"/>
      <sheetName val="D.1.3 PBR"/>
      <sheetName val="D.1.4 AVT"/>
      <sheetName val="D.1.4 ESIL SO101"/>
      <sheetName val="D.1.4 ESIL SO102"/>
      <sheetName val="D.1.4 EPS SO101"/>
      <sheetName val="D.1.4 EPS SO102"/>
      <sheetName val="D.1.4 NZS SO101"/>
      <sheetName val="D.1.4 NZS SO102"/>
      <sheetName val="D.1.4 ESLA SO101"/>
      <sheetName val="D.1.4 ESLA SO102"/>
      <sheetName val="D.1.4 FVE SO102"/>
      <sheetName val="D.1.4 MAR SO101"/>
      <sheetName val="D.1.4 MAR SO102"/>
      <sheetName val="D.1.4 RTCH SO101"/>
      <sheetName val="D.1.4 RTCH SO102"/>
      <sheetName val="D.1.4 VZT SO101"/>
      <sheetName val="D.1.4 VZT SO102"/>
      <sheetName val="D.1.4 ZOKT"/>
      <sheetName val="D.1.4 ZTI SO101"/>
      <sheetName val="D.1.4 ZTI SO102"/>
      <sheetName val="D.1.4 PLN SO101"/>
      <sheetName val="D.1.4 PLN SO102"/>
      <sheetName val="D.1.5 ODP"/>
      <sheetName val="D.1.6 SAD"/>
      <sheetName val="D.1.7 DAO"/>
      <sheetName val="D.1.8 ZOV"/>
      <sheetName val="D.1.9 ZSJ SO102"/>
      <sheetName val="D.2 ZSP SO101"/>
      <sheetName val="D.2 ZSP SO102"/>
      <sheetName val="D.2 DOP"/>
      <sheetName val="D.2 GAST"/>
      <sheetName val="D.2 CZT"/>
      <sheetName val="D.2 PRK"/>
      <sheetName val="D.2 PRP"/>
      <sheetName val="D.2 PHZ"/>
      <sheetName val="D.2 SEK"/>
      <sheetName val="D.2 PRV"/>
      <sheetName val="D.2 TRIB"/>
      <sheetName val="E.8 DOKLADOVA CAST"/>
      <sheetName val="F. INT SO101"/>
      <sheetName val="F. INT SO102"/>
    </sheetNames>
    <sheetDataSet>
      <sheetData sheetId="0">
        <row r="27">
          <cell r="F27" t="str">
            <v>ET01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comments" Target="../comments8.xml"/><Relationship Id="rId5" Type="http://schemas.openxmlformats.org/officeDocument/2006/relationships/vmlDrawing" Target="../drawings/vmlDrawing8.vml"/><Relationship Id="rId4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comments" Target="../comments9.xml"/><Relationship Id="rId5" Type="http://schemas.openxmlformats.org/officeDocument/2006/relationships/vmlDrawing" Target="../drawings/vmlDrawing9.vml"/><Relationship Id="rId4" Type="http://schemas.openxmlformats.org/officeDocument/2006/relationships/printerSettings" Target="../printerSettings/printerSettings3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comments" Target="../comments10.xml"/><Relationship Id="rId5" Type="http://schemas.openxmlformats.org/officeDocument/2006/relationships/vmlDrawing" Target="../drawings/vmlDrawing10.vml"/><Relationship Id="rId4" Type="http://schemas.openxmlformats.org/officeDocument/2006/relationships/printerSettings" Target="../printerSettings/printerSettings3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comments" Target="../comments11.xml"/><Relationship Id="rId5" Type="http://schemas.openxmlformats.org/officeDocument/2006/relationships/vmlDrawing" Target="../drawings/vmlDrawing11.vml"/><Relationship Id="rId4" Type="http://schemas.openxmlformats.org/officeDocument/2006/relationships/printerSettings" Target="../printerSettings/printerSettings4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comments" Target="../comments12.xml"/><Relationship Id="rId5" Type="http://schemas.openxmlformats.org/officeDocument/2006/relationships/vmlDrawing" Target="../drawings/vmlDrawing12.vml"/><Relationship Id="rId4" Type="http://schemas.openxmlformats.org/officeDocument/2006/relationships/printerSettings" Target="../printerSettings/printerSettings4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comments" Target="../comments13.xml"/><Relationship Id="rId5" Type="http://schemas.openxmlformats.org/officeDocument/2006/relationships/vmlDrawing" Target="../drawings/vmlDrawing13.vml"/><Relationship Id="rId4" Type="http://schemas.openxmlformats.org/officeDocument/2006/relationships/printerSettings" Target="../printerSettings/printerSettings48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comments" Target="../comments14.xml"/><Relationship Id="rId5" Type="http://schemas.openxmlformats.org/officeDocument/2006/relationships/vmlDrawing" Target="../drawings/vmlDrawing14.vml"/><Relationship Id="rId4" Type="http://schemas.openxmlformats.org/officeDocument/2006/relationships/printerSettings" Target="../printerSettings/printerSettings52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comments" Target="../comments15.xml"/><Relationship Id="rId5" Type="http://schemas.openxmlformats.org/officeDocument/2006/relationships/vmlDrawing" Target="../drawings/vmlDrawing15.vml"/><Relationship Id="rId4" Type="http://schemas.openxmlformats.org/officeDocument/2006/relationships/printerSettings" Target="../printerSettings/printerSettings5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9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comments" Target="../comments16.xml"/><Relationship Id="rId5" Type="http://schemas.openxmlformats.org/officeDocument/2006/relationships/vmlDrawing" Target="../drawings/vmlDrawing16.vml"/><Relationship Id="rId4" Type="http://schemas.openxmlformats.org/officeDocument/2006/relationships/printerSettings" Target="../printerSettings/printerSettings60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comments" Target="../comments17.xml"/><Relationship Id="rId5" Type="http://schemas.openxmlformats.org/officeDocument/2006/relationships/vmlDrawing" Target="../drawings/vmlDrawing17.vml"/><Relationship Id="rId4" Type="http://schemas.openxmlformats.org/officeDocument/2006/relationships/printerSettings" Target="../printerSettings/printerSettings6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65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66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67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68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6" Type="http://schemas.openxmlformats.org/officeDocument/2006/relationships/comments" Target="../comments22.xml"/><Relationship Id="rId5" Type="http://schemas.openxmlformats.org/officeDocument/2006/relationships/vmlDrawing" Target="../drawings/vmlDrawing22.vml"/><Relationship Id="rId4" Type="http://schemas.openxmlformats.org/officeDocument/2006/relationships/printerSettings" Target="../printerSettings/printerSettings7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7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6.bin"/><Relationship Id="rId2" Type="http://schemas.openxmlformats.org/officeDocument/2006/relationships/printerSettings" Target="../printerSettings/printerSettings75.bin"/><Relationship Id="rId1" Type="http://schemas.openxmlformats.org/officeDocument/2006/relationships/printerSettings" Target="../printerSettings/printerSettings74.bin"/><Relationship Id="rId6" Type="http://schemas.openxmlformats.org/officeDocument/2006/relationships/comments" Target="../comments24.xml"/><Relationship Id="rId5" Type="http://schemas.openxmlformats.org/officeDocument/2006/relationships/vmlDrawing" Target="../drawings/vmlDrawing24.vml"/><Relationship Id="rId4" Type="http://schemas.openxmlformats.org/officeDocument/2006/relationships/printerSettings" Target="../printerSettings/printerSettings77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78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comments" Target="../comments26.xml"/><Relationship Id="rId5" Type="http://schemas.openxmlformats.org/officeDocument/2006/relationships/vmlDrawing" Target="../drawings/vmlDrawing26.vml"/><Relationship Id="rId4" Type="http://schemas.openxmlformats.org/officeDocument/2006/relationships/printerSettings" Target="../printerSettings/printerSettings82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6" Type="http://schemas.openxmlformats.org/officeDocument/2006/relationships/comments" Target="../comments27.xml"/><Relationship Id="rId5" Type="http://schemas.openxmlformats.org/officeDocument/2006/relationships/vmlDrawing" Target="../drawings/vmlDrawing27.vml"/><Relationship Id="rId4" Type="http://schemas.openxmlformats.org/officeDocument/2006/relationships/printerSettings" Target="../printerSettings/printerSettings8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9.bin"/><Relationship Id="rId2" Type="http://schemas.openxmlformats.org/officeDocument/2006/relationships/printerSettings" Target="../printerSettings/printerSettings88.bin"/><Relationship Id="rId1" Type="http://schemas.openxmlformats.org/officeDocument/2006/relationships/printerSettings" Target="../printerSettings/printerSettings87.bin"/><Relationship Id="rId6" Type="http://schemas.openxmlformats.org/officeDocument/2006/relationships/comments" Target="../comments28.xml"/><Relationship Id="rId5" Type="http://schemas.openxmlformats.org/officeDocument/2006/relationships/vmlDrawing" Target="../drawings/vmlDrawing28.vml"/><Relationship Id="rId4" Type="http://schemas.openxmlformats.org/officeDocument/2006/relationships/printerSettings" Target="../printerSettings/printerSettings9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9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9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comments" Target="../comments4.xml"/><Relationship Id="rId5" Type="http://schemas.openxmlformats.org/officeDocument/2006/relationships/vmlDrawing" Target="../drawings/vmlDrawing4.vml"/><Relationship Id="rId4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5" Type="http://schemas.openxmlformats.org/officeDocument/2006/relationships/comments" Target="../comments5.xml"/><Relationship Id="rId4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comments" Target="../comments7.xml"/><Relationship Id="rId5" Type="http://schemas.openxmlformats.org/officeDocument/2006/relationships/vmlDrawing" Target="../drawings/vmlDrawing7.vml"/><Relationship Id="rId4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088D-6835-4693-8D7B-5052F5768E88}">
  <sheetPr>
    <pageSetUpPr fitToPage="1"/>
  </sheetPr>
  <dimension ref="F1:AV62"/>
  <sheetViews>
    <sheetView tabSelected="1" view="pageBreakPreview" zoomScale="130" zoomScaleNormal="130" zoomScaleSheetLayoutView="130" zoomScalePageLayoutView="130" workbookViewId="0">
      <selection activeCell="B8" sqref="G8:R12"/>
    </sheetView>
  </sheetViews>
  <sheetFormatPr defaultColWidth="4" defaultRowHeight="15" x14ac:dyDescent="0.25"/>
  <cols>
    <col min="1" max="26" width="2.42578125" customWidth="1"/>
    <col min="27" max="27" width="3.42578125" customWidth="1"/>
    <col min="28" max="40" width="2.42578125" customWidth="1"/>
    <col min="41" max="41" width="1" customWidth="1"/>
    <col min="42" max="42" width="2.42578125" customWidth="1"/>
  </cols>
  <sheetData>
    <row r="1" spans="6:48" ht="14.1" customHeight="1" x14ac:dyDescent="0.25">
      <c r="AQ1" s="29"/>
    </row>
    <row r="2" spans="6:48" ht="14.1" customHeight="1" x14ac:dyDescent="0.25">
      <c r="AQ2" s="29"/>
    </row>
    <row r="3" spans="6:48" ht="14.1" customHeight="1" x14ac:dyDescent="0.25">
      <c r="AQ3" s="29"/>
    </row>
    <row r="4" spans="6:48" ht="14.1" customHeight="1" x14ac:dyDescent="0.25">
      <c r="AQ4" s="29"/>
    </row>
    <row r="5" spans="6:48" ht="14.1" customHeight="1" x14ac:dyDescent="0.25"/>
    <row r="6" spans="6:48" ht="7.5" customHeight="1" x14ac:dyDescent="0.25">
      <c r="F6" s="19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1"/>
    </row>
    <row r="7" spans="6:48" ht="11.25" customHeight="1" x14ac:dyDescent="0.3">
      <c r="F7" s="22"/>
      <c r="G7" s="90" t="s">
        <v>34</v>
      </c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113"/>
      <c r="AU7" s="1"/>
    </row>
    <row r="8" spans="6:48" ht="11.1" customHeight="1" x14ac:dyDescent="0.3">
      <c r="F8" s="22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92" t="s">
        <v>0</v>
      </c>
      <c r="T8" s="92"/>
      <c r="U8" s="92"/>
      <c r="V8" s="92"/>
      <c r="W8" s="92"/>
      <c r="X8" s="92"/>
      <c r="Y8" s="92"/>
      <c r="Z8" s="92"/>
      <c r="AA8" s="93"/>
      <c r="AB8" s="121" t="s">
        <v>35</v>
      </c>
      <c r="AC8" s="122"/>
      <c r="AD8" s="122"/>
      <c r="AE8" s="122"/>
      <c r="AF8" s="122"/>
      <c r="AG8" s="122"/>
      <c r="AH8" s="122"/>
      <c r="AI8" s="122"/>
      <c r="AJ8" s="122"/>
      <c r="AK8" s="23"/>
      <c r="AS8" s="2"/>
    </row>
    <row r="9" spans="6:48" ht="11.1" customHeight="1" x14ac:dyDescent="0.3">
      <c r="F9" s="22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92" t="s">
        <v>1</v>
      </c>
      <c r="T9" s="92"/>
      <c r="U9" s="92"/>
      <c r="V9" s="92"/>
      <c r="W9" s="92"/>
      <c r="X9" s="92"/>
      <c r="Y9" s="92"/>
      <c r="Z9" s="92"/>
      <c r="AA9" s="93"/>
      <c r="AB9" s="28"/>
      <c r="AC9" s="115" t="s">
        <v>38</v>
      </c>
      <c r="AD9" s="116"/>
      <c r="AE9" s="116"/>
      <c r="AF9" s="116"/>
      <c r="AG9" s="116"/>
      <c r="AH9" s="116"/>
      <c r="AI9" s="116"/>
      <c r="AJ9" s="116"/>
      <c r="AK9" s="23"/>
      <c r="AV9" s="1"/>
    </row>
    <row r="10" spans="6:48" ht="12" customHeight="1" x14ac:dyDescent="0.3">
      <c r="F10" s="22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92" t="s">
        <v>2</v>
      </c>
      <c r="T10" s="92"/>
      <c r="U10" s="92"/>
      <c r="V10" s="92"/>
      <c r="W10" s="92"/>
      <c r="X10" s="92"/>
      <c r="Y10" s="92"/>
      <c r="Z10" s="92"/>
      <c r="AA10" s="93"/>
      <c r="AB10" s="121" t="s">
        <v>36</v>
      </c>
      <c r="AC10" s="122"/>
      <c r="AD10" s="122"/>
      <c r="AE10" s="122"/>
      <c r="AF10" s="122"/>
      <c r="AG10" s="122"/>
      <c r="AH10" s="122"/>
      <c r="AI10" s="122"/>
      <c r="AJ10" s="122"/>
      <c r="AK10" s="23"/>
      <c r="AS10" s="2"/>
    </row>
    <row r="11" spans="6:48" ht="11.1" customHeight="1" x14ac:dyDescent="0.3">
      <c r="F11" s="22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92" t="s">
        <v>3</v>
      </c>
      <c r="T11" s="92"/>
      <c r="U11" s="92"/>
      <c r="V11" s="92"/>
      <c r="W11" s="92"/>
      <c r="X11" s="92"/>
      <c r="Y11" s="92"/>
      <c r="Z11" s="92"/>
      <c r="AA11" s="93"/>
      <c r="AB11" s="115" t="s">
        <v>54</v>
      </c>
      <c r="AC11" s="116"/>
      <c r="AD11" s="116"/>
      <c r="AE11" s="116"/>
      <c r="AF11" s="116"/>
      <c r="AG11" s="116"/>
      <c r="AH11" s="116"/>
      <c r="AI11" s="116"/>
      <c r="AJ11" s="116"/>
      <c r="AK11" s="23"/>
      <c r="AS11" s="2"/>
    </row>
    <row r="12" spans="6:48" ht="11.1" customHeight="1" x14ac:dyDescent="0.25">
      <c r="F12" s="22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92" t="s">
        <v>4</v>
      </c>
      <c r="T12" s="92"/>
      <c r="U12" s="92"/>
      <c r="V12" s="92"/>
      <c r="W12" s="92"/>
      <c r="X12" s="92"/>
      <c r="Y12" s="92"/>
      <c r="Z12" s="92"/>
      <c r="AA12" s="93"/>
      <c r="AK12" s="23"/>
    </row>
    <row r="13" spans="6:48" ht="11.1" customHeight="1" x14ac:dyDescent="0.25">
      <c r="F13" s="22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54"/>
      <c r="T13" s="54"/>
      <c r="U13" s="54"/>
      <c r="V13" s="54"/>
      <c r="W13" s="54"/>
      <c r="X13" s="54"/>
      <c r="Y13" s="54"/>
      <c r="Z13" s="54"/>
      <c r="AA13" s="55"/>
      <c r="AK13" s="23"/>
    </row>
    <row r="14" spans="6:48" ht="14.1" customHeight="1" x14ac:dyDescent="0.25">
      <c r="F14" s="22"/>
      <c r="G14" s="90" t="s">
        <v>451</v>
      </c>
      <c r="H14" s="91"/>
      <c r="I14" s="91"/>
      <c r="J14" s="91"/>
      <c r="K14" s="91"/>
      <c r="L14" s="91"/>
      <c r="M14" s="91"/>
      <c r="N14" s="91"/>
      <c r="O14" s="91"/>
      <c r="P14" s="24"/>
      <c r="Q14" s="24"/>
      <c r="R14" s="24"/>
      <c r="S14" s="92" t="s">
        <v>61</v>
      </c>
      <c r="T14" s="92"/>
      <c r="U14" s="92"/>
      <c r="V14" s="92"/>
      <c r="W14" s="92"/>
      <c r="X14" s="92"/>
      <c r="Y14" s="92"/>
      <c r="Z14" s="92"/>
      <c r="AA14" s="93"/>
      <c r="AB14" s="121" t="s">
        <v>37</v>
      </c>
      <c r="AC14" s="122"/>
      <c r="AD14" s="122"/>
      <c r="AE14" s="122"/>
      <c r="AF14" s="122"/>
      <c r="AG14" s="122"/>
      <c r="AH14" s="122"/>
      <c r="AI14" s="122"/>
      <c r="AJ14" s="122"/>
      <c r="AK14" s="23"/>
    </row>
    <row r="15" spans="6:48" ht="14.1" customHeight="1" x14ac:dyDescent="0.25">
      <c r="F15" s="22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92" t="s">
        <v>62</v>
      </c>
      <c r="T15" s="92"/>
      <c r="U15" s="92"/>
      <c r="V15" s="92"/>
      <c r="W15" s="92"/>
      <c r="X15" s="92"/>
      <c r="Y15" s="92"/>
      <c r="Z15" s="92"/>
      <c r="AA15" s="93"/>
      <c r="AB15" s="89" t="s">
        <v>60</v>
      </c>
      <c r="AC15" s="89"/>
      <c r="AD15" s="89"/>
      <c r="AE15" s="89"/>
      <c r="AF15" s="89"/>
      <c r="AG15" s="89"/>
      <c r="AH15" s="89"/>
      <c r="AI15" s="89"/>
      <c r="AJ15" s="89"/>
      <c r="AK15" s="23"/>
    </row>
    <row r="16" spans="6:48" ht="14.1" customHeight="1" x14ac:dyDescent="0.25">
      <c r="F16" s="22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92" t="s">
        <v>64</v>
      </c>
      <c r="T16" s="92"/>
      <c r="U16" s="92"/>
      <c r="V16" s="92"/>
      <c r="W16" s="92"/>
      <c r="X16" s="92"/>
      <c r="Y16" s="92"/>
      <c r="Z16" s="92"/>
      <c r="AA16" s="92"/>
      <c r="AB16" s="24"/>
      <c r="AC16" s="24"/>
      <c r="AD16" s="24"/>
      <c r="AE16" s="24"/>
      <c r="AF16" s="24"/>
      <c r="AG16" s="24"/>
      <c r="AH16" s="24"/>
      <c r="AI16" s="24"/>
      <c r="AJ16" s="24"/>
      <c r="AK16" s="23"/>
    </row>
    <row r="17" spans="6:37" ht="14.1" customHeight="1" x14ac:dyDescent="0.25">
      <c r="F17" s="22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94" t="s">
        <v>63</v>
      </c>
      <c r="T17" s="94"/>
      <c r="U17" s="94"/>
      <c r="V17" s="94"/>
      <c r="W17" s="94"/>
      <c r="X17" s="94"/>
      <c r="Y17" s="94"/>
      <c r="Z17" s="94"/>
      <c r="AA17" s="94"/>
      <c r="AB17" s="24"/>
      <c r="AC17" s="24"/>
      <c r="AD17" s="24"/>
      <c r="AE17" s="24"/>
      <c r="AF17" s="24"/>
      <c r="AG17" s="24"/>
      <c r="AH17" s="24"/>
      <c r="AI17" s="24"/>
      <c r="AJ17" s="24"/>
      <c r="AK17" s="23"/>
    </row>
    <row r="18" spans="6:37" ht="14.1" customHeight="1" x14ac:dyDescent="0.25">
      <c r="F18" s="19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58"/>
      <c r="T18" s="58"/>
      <c r="U18" s="58"/>
      <c r="V18" s="58"/>
      <c r="W18" s="58"/>
      <c r="X18" s="58"/>
      <c r="Y18" s="58"/>
      <c r="Z18" s="58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1"/>
    </row>
    <row r="19" spans="6:37" ht="14.1" customHeight="1" x14ac:dyDescent="0.25">
      <c r="F19" s="118" t="s">
        <v>5</v>
      </c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20"/>
    </row>
    <row r="20" spans="6:37" ht="14.1" customHeight="1" x14ac:dyDescent="0.25">
      <c r="F20" s="118" t="s">
        <v>56</v>
      </c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20"/>
    </row>
    <row r="21" spans="6:37" ht="14.1" customHeight="1" x14ac:dyDescent="0.25">
      <c r="F21" s="22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117" t="s">
        <v>55</v>
      </c>
      <c r="S21" s="117"/>
      <c r="T21" s="117"/>
      <c r="U21" s="117"/>
      <c r="V21" s="117"/>
      <c r="W21" s="117"/>
      <c r="X21" s="117"/>
      <c r="Y21" s="117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3"/>
    </row>
    <row r="22" spans="6:37" ht="14.1" customHeight="1" x14ac:dyDescent="0.25">
      <c r="F22" s="95" t="s">
        <v>66</v>
      </c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7"/>
    </row>
    <row r="23" spans="6:37" ht="14.1" customHeight="1" x14ac:dyDescent="0.25">
      <c r="F23" s="95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7"/>
    </row>
    <row r="24" spans="6:37" ht="14.1" customHeight="1" x14ac:dyDescent="0.25">
      <c r="F24" s="95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7"/>
    </row>
    <row r="25" spans="6:37" ht="14.1" customHeight="1" x14ac:dyDescent="0.25">
      <c r="F25" s="98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100"/>
    </row>
    <row r="26" spans="6:37" ht="14.1" customHeight="1" x14ac:dyDescent="0.25">
      <c r="F26" s="110" t="s">
        <v>67</v>
      </c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2"/>
    </row>
    <row r="27" spans="6:37" ht="14.1" customHeight="1" x14ac:dyDescent="0.25">
      <c r="F27" s="107" t="s">
        <v>76</v>
      </c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9"/>
    </row>
    <row r="28" spans="6:37" ht="14.1" customHeight="1" x14ac:dyDescent="0.25">
      <c r="F28" s="22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3"/>
    </row>
    <row r="29" spans="6:37" ht="14.1" customHeight="1" x14ac:dyDescent="0.25">
      <c r="F29" s="22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3"/>
    </row>
    <row r="30" spans="6:37" ht="14.1" customHeight="1" x14ac:dyDescent="0.25">
      <c r="F30" s="22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3"/>
    </row>
    <row r="31" spans="6:37" ht="14.1" customHeight="1" x14ac:dyDescent="0.25">
      <c r="F31" s="22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3"/>
    </row>
    <row r="32" spans="6:37" ht="14.1" customHeight="1" x14ac:dyDescent="0.25">
      <c r="F32" s="22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3"/>
    </row>
    <row r="33" spans="6:37" ht="14.1" customHeight="1" x14ac:dyDescent="0.25">
      <c r="F33" s="22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3"/>
    </row>
    <row r="34" spans="6:37" ht="14.1" customHeight="1" x14ac:dyDescent="0.25">
      <c r="F34" s="22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3"/>
    </row>
    <row r="35" spans="6:37" ht="14.1" customHeight="1" x14ac:dyDescent="0.25">
      <c r="F35" s="22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3"/>
    </row>
    <row r="36" spans="6:37" ht="14.1" customHeight="1" x14ac:dyDescent="0.25">
      <c r="F36" s="22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3"/>
    </row>
    <row r="37" spans="6:37" ht="14.1" customHeight="1" x14ac:dyDescent="0.25">
      <c r="F37" s="22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3"/>
    </row>
    <row r="38" spans="6:37" ht="14.1" customHeight="1" x14ac:dyDescent="0.25">
      <c r="F38" s="22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3"/>
    </row>
    <row r="39" spans="6:37" ht="14.1" customHeight="1" x14ac:dyDescent="0.25">
      <c r="F39" s="22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3"/>
    </row>
    <row r="40" spans="6:37" ht="14.1" customHeight="1" x14ac:dyDescent="0.25">
      <c r="F40" s="22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3"/>
    </row>
    <row r="41" spans="6:37" ht="14.1" customHeight="1" x14ac:dyDescent="0.25">
      <c r="F41" s="22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3"/>
    </row>
    <row r="42" spans="6:37" ht="14.1" customHeight="1" x14ac:dyDescent="0.25">
      <c r="F42" s="22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3"/>
    </row>
    <row r="43" spans="6:37" ht="14.1" customHeight="1" x14ac:dyDescent="0.25">
      <c r="F43" s="22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3"/>
    </row>
    <row r="44" spans="6:37" ht="14.1" customHeight="1" x14ac:dyDescent="0.25">
      <c r="F44" s="22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3"/>
    </row>
    <row r="45" spans="6:37" ht="14.1" customHeight="1" x14ac:dyDescent="0.25">
      <c r="F45" s="22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3"/>
    </row>
    <row r="46" spans="6:37" ht="14.1" customHeight="1" x14ac:dyDescent="0.25">
      <c r="F46" s="22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3"/>
    </row>
    <row r="47" spans="6:37" ht="14.1" customHeight="1" x14ac:dyDescent="0.25">
      <c r="F47" s="22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3"/>
    </row>
    <row r="48" spans="6:37" ht="14.1" customHeight="1" x14ac:dyDescent="0.25">
      <c r="F48" s="101" t="s">
        <v>6</v>
      </c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3"/>
    </row>
    <row r="49" spans="6:37" ht="14.1" customHeight="1" x14ac:dyDescent="0.25">
      <c r="F49" s="104" t="s">
        <v>57</v>
      </c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6"/>
    </row>
    <row r="50" spans="6:37" ht="14.1" customHeight="1" x14ac:dyDescent="0.25">
      <c r="F50" s="104" t="s">
        <v>58</v>
      </c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6"/>
    </row>
    <row r="51" spans="6:37" ht="14.1" customHeight="1" x14ac:dyDescent="0.25">
      <c r="F51" s="104" t="s">
        <v>59</v>
      </c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6"/>
    </row>
    <row r="52" spans="6:37" ht="14.1" customHeight="1" x14ac:dyDescent="0.25">
      <c r="F52" s="22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3"/>
    </row>
    <row r="53" spans="6:37" ht="14.1" customHeight="1" x14ac:dyDescent="0.25">
      <c r="F53" s="22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3"/>
    </row>
    <row r="54" spans="6:37" ht="14.1" customHeight="1" x14ac:dyDescent="0.25">
      <c r="F54" s="22"/>
      <c r="G54" s="85" t="s">
        <v>7</v>
      </c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23"/>
    </row>
    <row r="55" spans="6:37" ht="14.1" customHeight="1" x14ac:dyDescent="0.25">
      <c r="F55" s="22"/>
      <c r="G55" s="87">
        <v>220055</v>
      </c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23"/>
    </row>
    <row r="56" spans="6:37" ht="14.1" customHeight="1" x14ac:dyDescent="0.25">
      <c r="F56" s="25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7"/>
    </row>
    <row r="57" spans="6:37" ht="14.1" customHeight="1" x14ac:dyDescent="0.25"/>
    <row r="58" spans="6:37" ht="14.1" customHeight="1" x14ac:dyDescent="0.25"/>
    <row r="59" spans="6:37" ht="14.1" customHeight="1" x14ac:dyDescent="0.25"/>
    <row r="60" spans="6:37" ht="14.1" customHeight="1" x14ac:dyDescent="0.25"/>
    <row r="61" spans="6:37" ht="14.1" customHeight="1" x14ac:dyDescent="0.25"/>
    <row r="62" spans="6:37" ht="14.1" customHeight="1" x14ac:dyDescent="0.25"/>
  </sheetData>
  <customSheetViews>
    <customSheetView guid="{69BE0E0D-F8E1-4AED-BA6E-7C344A768319}" scale="130" showPageBreaks="1" printArea="1" view="pageBreakPreview" topLeftCell="A8">
      <selection activeCell="F28" sqref="F28"/>
      <pageMargins left="0" right="0" top="0" bottom="0" header="0" footer="0"/>
      <pageSetup paperSize="9" orientation="portrait" r:id="rId1"/>
    </customSheetView>
    <customSheetView guid="{35662FB2-AEAC-479A-AA3C-1C0946ECE8DB}" scale="85" showPageBreaks="1">
      <selection activeCell="U1" sqref="A1:U1048576"/>
      <pageMargins left="0.25" right="0.25" top="0.75" bottom="0.75" header="0.3" footer="0.3"/>
      <pageSetup paperSize="9" orientation="portrait" r:id="rId2"/>
    </customSheetView>
    <customSheetView guid="{230F3AA1-88CE-4D2A-823B-E9289C410BFF}" scale="130" showPageBreaks="1" printArea="1" view="pageBreakPreview" topLeftCell="A43">
      <selection activeCell="F22" sqref="F22:AK25"/>
      <pageMargins left="0" right="0" top="0" bottom="0" header="0" footer="0"/>
      <pageSetup paperSize="9" orientation="portrait" r:id="rId3"/>
    </customSheetView>
    <customSheetView guid="{1EC762B6-D3FE-4DA7-9D9E-389DF568F9D4}" scale="130" showPageBreaks="1" printArea="1" view="pageBreakPreview" topLeftCell="A8">
      <selection activeCell="F28" sqref="F28"/>
      <pageMargins left="0" right="0" top="0" bottom="0" header="0" footer="0"/>
      <pageSetup paperSize="9" orientation="portrait" r:id="rId4"/>
    </customSheetView>
  </customSheetViews>
  <mergeCells count="30">
    <mergeCell ref="G7:AK7"/>
    <mergeCell ref="G8:R12"/>
    <mergeCell ref="AC9:AJ9"/>
    <mergeCell ref="R21:Y21"/>
    <mergeCell ref="F19:AK19"/>
    <mergeCell ref="F20:AK20"/>
    <mergeCell ref="AB8:AJ8"/>
    <mergeCell ref="AB10:AJ10"/>
    <mergeCell ref="AB11:AJ11"/>
    <mergeCell ref="AB14:AJ14"/>
    <mergeCell ref="S8:AA8"/>
    <mergeCell ref="S9:AA9"/>
    <mergeCell ref="S10:AA10"/>
    <mergeCell ref="S11:AA11"/>
    <mergeCell ref="S12:AA12"/>
    <mergeCell ref="G54:AJ54"/>
    <mergeCell ref="G55:AJ55"/>
    <mergeCell ref="AB15:AJ15"/>
    <mergeCell ref="G14:O14"/>
    <mergeCell ref="S14:AA14"/>
    <mergeCell ref="S15:AA15"/>
    <mergeCell ref="S17:AA17"/>
    <mergeCell ref="S16:AA16"/>
    <mergeCell ref="F22:AK25"/>
    <mergeCell ref="F48:AK48"/>
    <mergeCell ref="F49:AK49"/>
    <mergeCell ref="F50:AK50"/>
    <mergeCell ref="F51:AK51"/>
    <mergeCell ref="F27:AK27"/>
    <mergeCell ref="F26:AK26"/>
  </mergeCells>
  <pageMargins left="0.78740157480314965" right="0.39370078740157483" top="0.39370078740157483" bottom="0.39370078740157483" header="0" footer="0"/>
  <pageSetup paperSize="9" scale="89" fitToHeight="0" orientation="portrait" r:id="rId5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B799D-F06E-437F-96AE-796F46CE5E2E}">
  <sheetPr>
    <pageSetUpPr fitToPage="1"/>
  </sheetPr>
  <dimension ref="A1:AB67"/>
  <sheetViews>
    <sheetView showZeros="0" view="pageBreakPreview" zoomScale="115" zoomScaleNormal="100" zoomScaleSheetLayoutView="115" zoomScalePageLayoutView="85" workbookViewId="0">
      <pane ySplit="14" topLeftCell="A27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5.71093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7" t="str">
        <f>'SEZNAM PD'!A19</f>
        <v>SO102</v>
      </c>
      <c r="C3" s="157"/>
      <c r="D3" s="157"/>
      <c r="E3" s="158"/>
      <c r="F3" s="158"/>
      <c r="G3" s="158"/>
      <c r="H3" s="158"/>
      <c r="I3" s="158"/>
      <c r="J3" s="158"/>
      <c r="K3" s="158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PD'!B16</f>
        <v>D.1.2b</v>
      </c>
      <c r="G4" s="37"/>
      <c r="H4" s="37"/>
      <c r="I4" s="37"/>
      <c r="J4" s="38" t="s">
        <v>48</v>
      </c>
      <c r="K4" s="36" t="str">
        <f>'SEZNAM PD'!C16</f>
        <v>SKR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PD'!D16</f>
        <v>Stavebně konstrukční řešení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D.1.2b</v>
      </c>
      <c r="F15" s="7" t="str">
        <f>$K$4</f>
        <v>SKR</v>
      </c>
      <c r="G15" s="9" t="s">
        <v>139</v>
      </c>
      <c r="H15" s="7" t="s">
        <v>85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KVSUPS_DPS_ET02_SO102_D.1.2b_SKR-101_ZPR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46" customFormat="1" x14ac:dyDescent="0.25">
      <c r="A16" s="45"/>
      <c r="B16" s="7" t="str">
        <f>TITULNÍ!$F$27</f>
        <v>ET02</v>
      </c>
      <c r="C16" s="9" t="str">
        <f t="shared" ref="C16:C44" si="0">$B$3</f>
        <v>SO102</v>
      </c>
      <c r="D16" s="7"/>
      <c r="E16" s="7" t="str">
        <f>$F$4</f>
        <v>D.1.2b</v>
      </c>
      <c r="F16" s="7" t="str">
        <f>$K$4</f>
        <v>SKR</v>
      </c>
      <c r="G16" s="9" t="s">
        <v>94</v>
      </c>
      <c r="H16" s="7" t="s">
        <v>86</v>
      </c>
      <c r="I16" s="7" t="s">
        <v>71</v>
      </c>
      <c r="J16" s="9" t="s">
        <v>65</v>
      </c>
      <c r="K16" s="9" t="s">
        <v>45</v>
      </c>
      <c r="L16" s="9"/>
      <c r="M16" s="9" t="s">
        <v>227</v>
      </c>
      <c r="N16" s="60" t="str">
        <f t="shared" ref="N16:N24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KVSUPS_DPS_ET02_SO102_D.1.2b_SKR-02_TAB_PILOTY</v>
      </c>
      <c r="P16" s="47"/>
      <c r="X16" s="74"/>
    </row>
    <row r="17" spans="1:24" s="46" customFormat="1" x14ac:dyDescent="0.25">
      <c r="A17" s="45"/>
      <c r="B17" s="7" t="str">
        <f>TITULNÍ!$F$27</f>
        <v>ET02</v>
      </c>
      <c r="C17" s="9" t="str">
        <f t="shared" si="0"/>
        <v>SO102</v>
      </c>
      <c r="D17" s="7"/>
      <c r="E17" s="7" t="str">
        <f t="shared" ref="E17:E44" si="2">$F$4</f>
        <v>D.1.2b</v>
      </c>
      <c r="F17" s="7" t="str">
        <f t="shared" ref="F17:F44" si="3">$K$4</f>
        <v>SKR</v>
      </c>
      <c r="G17" s="9" t="s">
        <v>95</v>
      </c>
      <c r="H17" s="7" t="s">
        <v>800</v>
      </c>
      <c r="I17" s="7" t="s">
        <v>72</v>
      </c>
      <c r="J17" s="9" t="s">
        <v>73</v>
      </c>
      <c r="K17" s="9" t="s">
        <v>45</v>
      </c>
      <c r="L17" s="9"/>
      <c r="M17" s="9" t="s">
        <v>227</v>
      </c>
      <c r="N17" s="60" t="str">
        <f t="shared" si="1"/>
        <v>KVSUPS_DPS_ET02_SO102_D.1.2b_SKR-03_PUD_PILOTY</v>
      </c>
      <c r="P17" s="47"/>
      <c r="X17" s="74"/>
    </row>
    <row r="18" spans="1:24" s="46" customFormat="1" x14ac:dyDescent="0.25">
      <c r="A18" s="45"/>
      <c r="B18" s="7" t="str">
        <f>TITULNÍ!$F$27</f>
        <v>ET02</v>
      </c>
      <c r="C18" s="9" t="str">
        <f t="shared" si="0"/>
        <v>SO102</v>
      </c>
      <c r="D18" s="7"/>
      <c r="E18" s="7" t="str">
        <f t="shared" si="2"/>
        <v>D.1.2b</v>
      </c>
      <c r="F18" s="7" t="str">
        <f t="shared" si="3"/>
        <v>SKR</v>
      </c>
      <c r="G18" s="9" t="s">
        <v>96</v>
      </c>
      <c r="H18" s="7" t="s">
        <v>87</v>
      </c>
      <c r="I18" s="7" t="s">
        <v>77</v>
      </c>
      <c r="J18" s="9" t="s">
        <v>73</v>
      </c>
      <c r="K18" s="9" t="s">
        <v>45</v>
      </c>
      <c r="L18" s="9"/>
      <c r="M18" s="9" t="s">
        <v>227</v>
      </c>
      <c r="N18" s="60" t="str">
        <f t="shared" si="1"/>
        <v>KVSUPS_DPS_ET02_SO102_D.1.2b_SKR-05_PUD_PD</v>
      </c>
      <c r="P18" s="47"/>
      <c r="X18" s="74"/>
    </row>
    <row r="19" spans="1:24" s="46" customFormat="1" x14ac:dyDescent="0.25">
      <c r="A19" s="45"/>
      <c r="B19" s="7" t="str">
        <f>TITULNÍ!$F$27</f>
        <v>ET02</v>
      </c>
      <c r="C19" s="9" t="str">
        <f t="shared" si="0"/>
        <v>SO102</v>
      </c>
      <c r="D19" s="7"/>
      <c r="E19" s="7" t="str">
        <f t="shared" si="2"/>
        <v>D.1.2b</v>
      </c>
      <c r="F19" s="7" t="str">
        <f t="shared" si="3"/>
        <v>SKR</v>
      </c>
      <c r="G19" s="9" t="s">
        <v>97</v>
      </c>
      <c r="H19" s="7" t="s">
        <v>88</v>
      </c>
      <c r="I19" s="7" t="s">
        <v>80</v>
      </c>
      <c r="J19" s="9" t="s">
        <v>73</v>
      </c>
      <c r="K19" s="9" t="s">
        <v>45</v>
      </c>
      <c r="L19" s="9"/>
      <c r="M19" s="9" t="s">
        <v>227</v>
      </c>
      <c r="N19" s="60" t="str">
        <f t="shared" si="1"/>
        <v>KVSUPS_DPS_ET02_SO102_D.1.2b_SKR-06_PUD_1PP</v>
      </c>
      <c r="P19" s="47"/>
    </row>
    <row r="20" spans="1:24" s="46" customFormat="1" x14ac:dyDescent="0.25">
      <c r="A20" s="45"/>
      <c r="B20" s="7" t="str">
        <f>TITULNÍ!$F$27</f>
        <v>ET02</v>
      </c>
      <c r="C20" s="9" t="str">
        <f t="shared" si="0"/>
        <v>SO102</v>
      </c>
      <c r="D20" s="7"/>
      <c r="E20" s="7" t="str">
        <f t="shared" si="2"/>
        <v>D.1.2b</v>
      </c>
      <c r="F20" s="7" t="str">
        <f t="shared" si="3"/>
        <v>SKR</v>
      </c>
      <c r="G20" s="9" t="s">
        <v>98</v>
      </c>
      <c r="H20" s="7" t="s">
        <v>89</v>
      </c>
      <c r="I20" s="7" t="s">
        <v>81</v>
      </c>
      <c r="J20" s="9" t="s">
        <v>73</v>
      </c>
      <c r="K20" s="9" t="s">
        <v>45</v>
      </c>
      <c r="L20" s="9"/>
      <c r="M20" s="9" t="s">
        <v>227</v>
      </c>
      <c r="N20" s="60" t="str">
        <f t="shared" si="1"/>
        <v>KVSUPS_DPS_ET02_SO102_D.1.2b_SKR-07_PUD_1NP</v>
      </c>
      <c r="P20" s="47"/>
    </row>
    <row r="21" spans="1:24" s="46" customFormat="1" x14ac:dyDescent="0.25">
      <c r="A21" s="45"/>
      <c r="B21" s="7" t="str">
        <f>TITULNÍ!$F$27</f>
        <v>ET02</v>
      </c>
      <c r="C21" s="9" t="str">
        <f t="shared" si="0"/>
        <v>SO102</v>
      </c>
      <c r="D21" s="7"/>
      <c r="E21" s="7" t="str">
        <f t="shared" si="2"/>
        <v>D.1.2b</v>
      </c>
      <c r="F21" s="7" t="str">
        <f t="shared" si="3"/>
        <v>SKR</v>
      </c>
      <c r="G21" s="9" t="s">
        <v>99</v>
      </c>
      <c r="H21" s="7" t="s">
        <v>90</v>
      </c>
      <c r="I21" s="7" t="s">
        <v>82</v>
      </c>
      <c r="J21" s="9" t="s">
        <v>73</v>
      </c>
      <c r="K21" s="9" t="s">
        <v>45</v>
      </c>
      <c r="L21" s="9"/>
      <c r="M21" s="9" t="s">
        <v>227</v>
      </c>
      <c r="N21" s="60" t="str">
        <f t="shared" si="1"/>
        <v>KVSUPS_DPS_ET02_SO102_D.1.2b_SKR-08_PUD_2NP</v>
      </c>
      <c r="P21" s="47"/>
    </row>
    <row r="22" spans="1:24" s="46" customFormat="1" x14ac:dyDescent="0.25">
      <c r="A22" s="45"/>
      <c r="B22" s="7" t="str">
        <f>TITULNÍ!$F$27</f>
        <v>ET02</v>
      </c>
      <c r="C22" s="9" t="str">
        <f t="shared" si="0"/>
        <v>SO102</v>
      </c>
      <c r="D22" s="7"/>
      <c r="E22" s="7" t="str">
        <f t="shared" si="2"/>
        <v>D.1.2b</v>
      </c>
      <c r="F22" s="7" t="str">
        <f t="shared" si="3"/>
        <v>SKR</v>
      </c>
      <c r="G22" s="9" t="s">
        <v>100</v>
      </c>
      <c r="H22" s="7" t="s">
        <v>91</v>
      </c>
      <c r="I22" s="7" t="s">
        <v>83</v>
      </c>
      <c r="J22" s="9" t="s">
        <v>73</v>
      </c>
      <c r="K22" s="9" t="s">
        <v>45</v>
      </c>
      <c r="L22" s="9"/>
      <c r="M22" s="9" t="s">
        <v>227</v>
      </c>
      <c r="N22" s="60" t="str">
        <f t="shared" si="1"/>
        <v>KVSUPS_DPS_ET02_SO102_D.1.2b_SKR-09_PUD_3NP</v>
      </c>
      <c r="P22" s="47"/>
    </row>
    <row r="23" spans="1:24" s="46" customFormat="1" x14ac:dyDescent="0.25">
      <c r="A23" s="45"/>
      <c r="B23" s="7" t="str">
        <f>TITULNÍ!$F$27</f>
        <v>ET02</v>
      </c>
      <c r="C23" s="9" t="str">
        <f t="shared" si="0"/>
        <v>SO102</v>
      </c>
      <c r="D23" s="7"/>
      <c r="E23" s="7" t="str">
        <f t="shared" si="2"/>
        <v>D.1.2b</v>
      </c>
      <c r="F23" s="7" t="str">
        <f t="shared" si="3"/>
        <v>SKR</v>
      </c>
      <c r="G23" s="9" t="s">
        <v>101</v>
      </c>
      <c r="H23" s="7" t="s">
        <v>92</v>
      </c>
      <c r="I23" s="7" t="s">
        <v>84</v>
      </c>
      <c r="J23" s="9" t="s">
        <v>73</v>
      </c>
      <c r="K23" s="9" t="s">
        <v>45</v>
      </c>
      <c r="L23" s="9"/>
      <c r="M23" s="9" t="s">
        <v>227</v>
      </c>
      <c r="N23" s="60" t="str">
        <f t="shared" si="1"/>
        <v>KVSUPS_DPS_ET02_SO102_D.1.2b_SKR-10_PUD_4NP</v>
      </c>
      <c r="P23" s="47"/>
    </row>
    <row r="24" spans="1:24" s="46" customFormat="1" x14ac:dyDescent="0.25">
      <c r="A24" s="45"/>
      <c r="B24" s="7" t="str">
        <f>TITULNÍ!$F$27</f>
        <v>ET02</v>
      </c>
      <c r="C24" s="9" t="str">
        <f t="shared" si="0"/>
        <v>SO102</v>
      </c>
      <c r="D24" s="7"/>
      <c r="E24" s="7" t="str">
        <f t="shared" si="2"/>
        <v>D.1.2b</v>
      </c>
      <c r="F24" s="7" t="str">
        <f t="shared" si="3"/>
        <v>SKR</v>
      </c>
      <c r="G24" s="9" t="s">
        <v>103</v>
      </c>
      <c r="H24" s="7" t="s">
        <v>93</v>
      </c>
      <c r="I24" s="7" t="s">
        <v>78</v>
      </c>
      <c r="J24" s="9" t="s">
        <v>74</v>
      </c>
      <c r="K24" s="9" t="s">
        <v>45</v>
      </c>
      <c r="L24" s="9"/>
      <c r="M24" s="9" t="s">
        <v>227</v>
      </c>
      <c r="N24" s="60" t="str">
        <f t="shared" si="1"/>
        <v>KVSUPS_DPS_ET02_SO102_D.1.2b_SKR-11_REZY 12</v>
      </c>
      <c r="P24" s="47"/>
    </row>
    <row r="25" spans="1:24" s="46" customFormat="1" x14ac:dyDescent="0.25">
      <c r="A25" s="45"/>
      <c r="B25" s="7" t="str">
        <f>TITULNÍ!$F$27</f>
        <v>ET02</v>
      </c>
      <c r="C25" s="9" t="str">
        <f t="shared" si="0"/>
        <v>SO102</v>
      </c>
      <c r="D25" s="7"/>
      <c r="E25" s="7" t="str">
        <f t="shared" si="2"/>
        <v>D.1.2b</v>
      </c>
      <c r="F25" s="7" t="str">
        <f t="shared" si="3"/>
        <v>SKR</v>
      </c>
      <c r="G25" s="9" t="s">
        <v>403</v>
      </c>
      <c r="H25" s="7" t="s">
        <v>223</v>
      </c>
      <c r="I25" s="7" t="s">
        <v>404</v>
      </c>
      <c r="J25" s="9" t="s">
        <v>65</v>
      </c>
      <c r="K25" s="9" t="s">
        <v>45</v>
      </c>
      <c r="L25" s="9"/>
      <c r="M25" s="9" t="s">
        <v>227</v>
      </c>
      <c r="N25" s="60" t="str">
        <f t="shared" ref="N25" si="4">_xlfn.CONCAT($F$6,"_",$F$7,IF(B25=0,"","_"),IF(B25=0,"",B25),IF(C25=0,"","_"),IF(C25=0,"",C25),IF(D25=0,"","_"),IF(D25=0,"",D25),IF(E25=0,"","_"),IF(E25=0,"",E25),IF(F25=0,"","_"),IF(F25=0,"",F25),IF(G25=0,"","-"),IF(G25=0,"",G25),IF(G25=0,"-","_"),IF(H25=0,"",H25))</f>
        <v>KVSUPS_DPS_ET02_SO102_D.1.2b_SKR-12_VYPOCET</v>
      </c>
      <c r="P25" s="47"/>
    </row>
    <row r="26" spans="1:24" s="46" customFormat="1" x14ac:dyDescent="0.25">
      <c r="A26" s="45"/>
      <c r="B26" s="7"/>
      <c r="C26" s="9"/>
      <c r="D26" s="7"/>
      <c r="E26" s="7"/>
      <c r="F26" s="7"/>
      <c r="G26" s="9"/>
      <c r="H26" s="7"/>
      <c r="I26" s="7"/>
      <c r="J26" s="9"/>
      <c r="K26" s="9"/>
      <c r="L26" s="9"/>
      <c r="M26" s="9"/>
      <c r="N26" s="60"/>
      <c r="P26" s="47"/>
    </row>
    <row r="27" spans="1:24" s="46" customFormat="1" x14ac:dyDescent="0.25">
      <c r="A27" s="45"/>
      <c r="B27" s="7" t="str">
        <f>TITULNÍ!$F$27</f>
        <v>ET02</v>
      </c>
      <c r="C27" s="9" t="str">
        <f t="shared" si="0"/>
        <v>SO102</v>
      </c>
      <c r="D27" s="7"/>
      <c r="E27" s="7" t="str">
        <f t="shared" si="2"/>
        <v>D.1.2b</v>
      </c>
      <c r="F27" s="7" t="str">
        <f t="shared" si="3"/>
        <v>SKR</v>
      </c>
      <c r="G27" s="9" t="s">
        <v>139</v>
      </c>
      <c r="H27" s="7" t="s">
        <v>362</v>
      </c>
      <c r="I27" s="7" t="s">
        <v>405</v>
      </c>
      <c r="J27" s="9" t="s">
        <v>73</v>
      </c>
      <c r="K27" s="9" t="s">
        <v>45</v>
      </c>
      <c r="L27" s="9"/>
      <c r="M27" s="9" t="s">
        <v>227</v>
      </c>
      <c r="N27" s="60" t="str">
        <f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KVSUPS_DPS_ET02_SO102_D.1.2b_SKR-101_DV_2PP</v>
      </c>
      <c r="P27" s="47"/>
    </row>
    <row r="28" spans="1:24" s="46" customFormat="1" x14ac:dyDescent="0.25">
      <c r="A28" s="45"/>
      <c r="B28" s="7" t="str">
        <f>TITULNÍ!$F$27</f>
        <v>ET02</v>
      </c>
      <c r="C28" s="9" t="str">
        <f t="shared" si="0"/>
        <v>SO102</v>
      </c>
      <c r="D28" s="7"/>
      <c r="E28" s="7" t="str">
        <f t="shared" si="2"/>
        <v>D.1.2b</v>
      </c>
      <c r="F28" s="7" t="str">
        <f t="shared" si="3"/>
        <v>SKR</v>
      </c>
      <c r="G28" s="9" t="s">
        <v>141</v>
      </c>
      <c r="H28" s="7" t="s">
        <v>363</v>
      </c>
      <c r="I28" s="7" t="s">
        <v>406</v>
      </c>
      <c r="J28" s="9" t="s">
        <v>73</v>
      </c>
      <c r="K28" s="9" t="s">
        <v>45</v>
      </c>
      <c r="L28" s="9"/>
      <c r="M28" s="9" t="s">
        <v>227</v>
      </c>
      <c r="N28" s="60" t="str">
        <f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KVSUPS_DPS_ET02_SO102_D.1.2b_SKR-102_HV_2PP</v>
      </c>
      <c r="P28" s="47"/>
    </row>
    <row r="29" spans="1:24" s="46" customFormat="1" ht="12.75" customHeight="1" x14ac:dyDescent="0.25">
      <c r="A29" s="45"/>
      <c r="B29" s="7" t="str">
        <f>TITULNÍ!$F$27</f>
        <v>ET02</v>
      </c>
      <c r="C29" s="9" t="str">
        <f t="shared" si="0"/>
        <v>SO102</v>
      </c>
      <c r="D29" s="7"/>
      <c r="E29" s="7" t="str">
        <f t="shared" si="2"/>
        <v>D.1.2b</v>
      </c>
      <c r="F29" s="7" t="str">
        <f t="shared" si="3"/>
        <v>SKR</v>
      </c>
      <c r="G29" s="9" t="s">
        <v>170</v>
      </c>
      <c r="H29" s="7" t="s">
        <v>342</v>
      </c>
      <c r="I29" s="7" t="s">
        <v>361</v>
      </c>
      <c r="J29" s="9" t="s">
        <v>73</v>
      </c>
      <c r="K29" s="9" t="s">
        <v>45</v>
      </c>
      <c r="L29" s="9"/>
      <c r="M29" s="9" t="s">
        <v>227</v>
      </c>
      <c r="N29" s="60" t="str">
        <f t="shared" ref="N29" si="5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KVSUPS_DPS_ET02_SO102_D.1.2b_SKR-201_SV_1PP</v>
      </c>
      <c r="P29" s="47"/>
    </row>
    <row r="30" spans="1:24" s="46" customFormat="1" x14ac:dyDescent="0.25">
      <c r="A30" s="45"/>
      <c r="B30" s="7" t="str">
        <f>TITULNÍ!$F$27</f>
        <v>ET02</v>
      </c>
      <c r="C30" s="9" t="str">
        <f t="shared" si="0"/>
        <v>SO102</v>
      </c>
      <c r="D30" s="7"/>
      <c r="E30" s="7" t="str">
        <f t="shared" si="2"/>
        <v>D.1.2b</v>
      </c>
      <c r="F30" s="7" t="str">
        <f t="shared" si="3"/>
        <v>SKR</v>
      </c>
      <c r="G30" s="9" t="s">
        <v>172</v>
      </c>
      <c r="H30" s="7" t="s">
        <v>348</v>
      </c>
      <c r="I30" s="7" t="s">
        <v>343</v>
      </c>
      <c r="J30" s="9" t="s">
        <v>73</v>
      </c>
      <c r="K30" s="9" t="s">
        <v>45</v>
      </c>
      <c r="L30" s="9"/>
      <c r="M30" s="9" t="s">
        <v>227</v>
      </c>
      <c r="N30" s="60" t="str">
        <f t="shared" ref="N30:N45" si="6">_xlfn.CONCAT($F$6,"_",$F$7,IF(B30=0,"","_"),IF(B30=0,"",B30),IF(C30=0,"","_"),IF(C30=0,"",C30),IF(D30=0,"","_"),IF(D30=0,"",D30),IF(E30=0,"","_"),IF(E30=0,"",E30),IF(F30=0,"","_"),IF(F30=0,"",F30),IF(G30=0,"","-"),IF(G30=0,"",G30),IF(G30=0,"-","_"),IF(H30=0,"",H30))</f>
        <v>KVSUPS_DPS_ET02_SO102_D.1.2b_SKR-202_DV_1PP</v>
      </c>
      <c r="P30" s="47"/>
    </row>
    <row r="31" spans="1:24" s="46" customFormat="1" x14ac:dyDescent="0.25">
      <c r="A31" s="45"/>
      <c r="B31" s="7" t="str">
        <f>TITULNÍ!$F$27</f>
        <v>ET02</v>
      </c>
      <c r="C31" s="9" t="str">
        <f t="shared" si="0"/>
        <v>SO102</v>
      </c>
      <c r="D31" s="7"/>
      <c r="E31" s="7" t="str">
        <f t="shared" si="2"/>
        <v>D.1.2b</v>
      </c>
      <c r="F31" s="7" t="str">
        <f t="shared" si="3"/>
        <v>SKR</v>
      </c>
      <c r="G31" s="9" t="s">
        <v>407</v>
      </c>
      <c r="H31" s="7" t="s">
        <v>349</v>
      </c>
      <c r="I31" s="7" t="s">
        <v>344</v>
      </c>
      <c r="J31" s="9" t="s">
        <v>73</v>
      </c>
      <c r="K31" s="9" t="s">
        <v>45</v>
      </c>
      <c r="L31" s="9"/>
      <c r="M31" s="9" t="s">
        <v>227</v>
      </c>
      <c r="N31" s="60" t="str">
        <f t="shared" si="6"/>
        <v>KVSUPS_DPS_ET02_SO102_D.1.2b_SKR-203_HV_1PP</v>
      </c>
      <c r="P31" s="47"/>
    </row>
    <row r="32" spans="1:24" s="46" customFormat="1" ht="12.75" customHeight="1" x14ac:dyDescent="0.25">
      <c r="A32" s="45"/>
      <c r="B32" s="7" t="str">
        <f>TITULNÍ!$F$27</f>
        <v>ET02</v>
      </c>
      <c r="C32" s="9" t="str">
        <f t="shared" si="0"/>
        <v>SO102</v>
      </c>
      <c r="D32" s="7"/>
      <c r="E32" s="7" t="str">
        <f t="shared" si="2"/>
        <v>D.1.2b</v>
      </c>
      <c r="F32" s="7" t="str">
        <f t="shared" si="3"/>
        <v>SKR</v>
      </c>
      <c r="G32" s="9" t="s">
        <v>291</v>
      </c>
      <c r="H32" s="7" t="s">
        <v>364</v>
      </c>
      <c r="I32" s="7" t="s">
        <v>367</v>
      </c>
      <c r="J32" s="9" t="s">
        <v>73</v>
      </c>
      <c r="K32" s="9" t="s">
        <v>45</v>
      </c>
      <c r="L32" s="9"/>
      <c r="M32" s="9" t="s">
        <v>227</v>
      </c>
      <c r="N32" s="60" t="str">
        <f t="shared" si="6"/>
        <v>KVSUPS_DPS_ET02_SO102_D.1.2b_SKR-301_SV_1NP</v>
      </c>
      <c r="P32" s="47"/>
    </row>
    <row r="33" spans="1:24" s="46" customFormat="1" hidden="1" x14ac:dyDescent="0.25">
      <c r="A33" s="45"/>
      <c r="B33" s="7" t="str">
        <f>TITULNÍ!$F$27</f>
        <v>ET02</v>
      </c>
      <c r="C33" s="9" t="str">
        <f t="shared" si="0"/>
        <v>SO102</v>
      </c>
      <c r="D33" s="7"/>
      <c r="E33" s="7" t="str">
        <f t="shared" si="2"/>
        <v>D.1.2b</v>
      </c>
      <c r="F33" s="7" t="str">
        <f t="shared" si="3"/>
        <v>SKR</v>
      </c>
      <c r="G33" s="9" t="s">
        <v>408</v>
      </c>
      <c r="H33" s="7" t="s">
        <v>365</v>
      </c>
      <c r="I33" s="7" t="s">
        <v>368</v>
      </c>
      <c r="J33" s="9" t="s">
        <v>73</v>
      </c>
      <c r="K33" s="9" t="s">
        <v>45</v>
      </c>
      <c r="L33" s="9"/>
      <c r="M33" s="9" t="s">
        <v>227</v>
      </c>
      <c r="N33" s="60" t="str">
        <f t="shared" si="6"/>
        <v>KVSUPS_DPS_ET02_SO102_D.1.2b_SKR-302_DV_1NP</v>
      </c>
      <c r="P33" s="47"/>
    </row>
    <row r="34" spans="1:24" s="46" customFormat="1" hidden="1" x14ac:dyDescent="0.25">
      <c r="A34" s="45"/>
      <c r="B34" s="7" t="str">
        <f>TITULNÍ!$F$27</f>
        <v>ET02</v>
      </c>
      <c r="C34" s="9" t="str">
        <f t="shared" si="0"/>
        <v>SO102</v>
      </c>
      <c r="D34" s="7"/>
      <c r="E34" s="7" t="str">
        <f t="shared" si="2"/>
        <v>D.1.2b</v>
      </c>
      <c r="F34" s="7" t="str">
        <f t="shared" si="3"/>
        <v>SKR</v>
      </c>
      <c r="G34" s="9" t="s">
        <v>409</v>
      </c>
      <c r="H34" s="7" t="s">
        <v>366</v>
      </c>
      <c r="I34" s="7" t="s">
        <v>369</v>
      </c>
      <c r="J34" s="9" t="s">
        <v>73</v>
      </c>
      <c r="K34" s="9" t="s">
        <v>45</v>
      </c>
      <c r="L34" s="9"/>
      <c r="M34" s="9" t="s">
        <v>227</v>
      </c>
      <c r="N34" s="60" t="str">
        <f t="shared" si="6"/>
        <v>KVSUPS_DPS_ET02_SO102_D.1.2b_SKR-303_HV_1NP</v>
      </c>
      <c r="P34" s="47"/>
    </row>
    <row r="35" spans="1:24" s="46" customFormat="1" ht="12.75" customHeight="1" x14ac:dyDescent="0.25">
      <c r="A35" s="45"/>
      <c r="B35" s="7" t="str">
        <f>TITULNÍ!$F$27</f>
        <v>ET02</v>
      </c>
      <c r="C35" s="9" t="str">
        <f t="shared" si="0"/>
        <v>SO102</v>
      </c>
      <c r="D35" s="7"/>
      <c r="E35" s="7" t="str">
        <f t="shared" si="2"/>
        <v>D.1.2b</v>
      </c>
      <c r="F35" s="7" t="str">
        <f t="shared" si="3"/>
        <v>SKR</v>
      </c>
      <c r="G35" s="9" t="s">
        <v>129</v>
      </c>
      <c r="H35" s="7" t="s">
        <v>370</v>
      </c>
      <c r="I35" s="7" t="s">
        <v>410</v>
      </c>
      <c r="J35" s="9" t="s">
        <v>73</v>
      </c>
      <c r="K35" s="9" t="s">
        <v>45</v>
      </c>
      <c r="L35" s="9"/>
      <c r="M35" s="9" t="s">
        <v>227</v>
      </c>
      <c r="N35" s="60" t="str">
        <f t="shared" ref="N35:N37" si="7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KVSUPS_DPS_ET02_SO102_D.1.2b_SKR-401_SV_2NP</v>
      </c>
      <c r="P35" s="47"/>
    </row>
    <row r="36" spans="1:24" s="46" customFormat="1" hidden="1" x14ac:dyDescent="0.25">
      <c r="A36" s="45"/>
      <c r="B36" s="7" t="str">
        <f>TITULNÍ!$F$27</f>
        <v>ET02</v>
      </c>
      <c r="C36" s="9" t="str">
        <f t="shared" si="0"/>
        <v>SO102</v>
      </c>
      <c r="D36" s="7"/>
      <c r="E36" s="7" t="str">
        <f t="shared" si="2"/>
        <v>D.1.2b</v>
      </c>
      <c r="F36" s="7" t="str">
        <f t="shared" si="3"/>
        <v>SKR</v>
      </c>
      <c r="G36" s="9" t="s">
        <v>131</v>
      </c>
      <c r="H36" s="7" t="s">
        <v>371</v>
      </c>
      <c r="I36" s="7" t="s">
        <v>411</v>
      </c>
      <c r="J36" s="9" t="s">
        <v>73</v>
      </c>
      <c r="K36" s="9" t="s">
        <v>45</v>
      </c>
      <c r="L36" s="9"/>
      <c r="M36" s="9" t="s">
        <v>227</v>
      </c>
      <c r="N36" s="60" t="str">
        <f t="shared" si="7"/>
        <v>KVSUPS_DPS_ET02_SO102_D.1.2b_SKR-402_DV_2NP</v>
      </c>
      <c r="P36" s="47"/>
    </row>
    <row r="37" spans="1:24" s="46" customFormat="1" hidden="1" x14ac:dyDescent="0.25">
      <c r="A37" s="45"/>
      <c r="B37" s="7" t="str">
        <f>TITULNÍ!$F$27</f>
        <v>ET02</v>
      </c>
      <c r="C37" s="9" t="str">
        <f t="shared" si="0"/>
        <v>SO102</v>
      </c>
      <c r="D37" s="7"/>
      <c r="E37" s="7" t="str">
        <f t="shared" si="2"/>
        <v>D.1.2b</v>
      </c>
      <c r="F37" s="7" t="str">
        <f t="shared" si="3"/>
        <v>SKR</v>
      </c>
      <c r="G37" s="9" t="s">
        <v>236</v>
      </c>
      <c r="H37" s="7" t="s">
        <v>372</v>
      </c>
      <c r="I37" s="7" t="s">
        <v>412</v>
      </c>
      <c r="J37" s="9" t="s">
        <v>73</v>
      </c>
      <c r="K37" s="9" t="s">
        <v>45</v>
      </c>
      <c r="L37" s="9"/>
      <c r="M37" s="9" t="s">
        <v>227</v>
      </c>
      <c r="N37" s="60" t="str">
        <f t="shared" si="7"/>
        <v>KVSUPS_DPS_ET02_SO102_D.1.2b_SKR-403_HV_2NP</v>
      </c>
      <c r="P37" s="47"/>
    </row>
    <row r="38" spans="1:24" s="46" customFormat="1" ht="12.75" customHeight="1" x14ac:dyDescent="0.25">
      <c r="A38" s="45"/>
      <c r="B38" s="7" t="str">
        <f>TITULNÍ!$F$27</f>
        <v>ET02</v>
      </c>
      <c r="C38" s="9" t="str">
        <f t="shared" si="0"/>
        <v>SO102</v>
      </c>
      <c r="D38" s="7"/>
      <c r="E38" s="7" t="str">
        <f t="shared" si="2"/>
        <v>D.1.2b</v>
      </c>
      <c r="F38" s="7" t="str">
        <f t="shared" si="3"/>
        <v>SKR</v>
      </c>
      <c r="G38" s="9" t="s">
        <v>237</v>
      </c>
      <c r="H38" s="7" t="s">
        <v>345</v>
      </c>
      <c r="I38" s="7" t="s">
        <v>346</v>
      </c>
      <c r="J38" s="9" t="s">
        <v>73</v>
      </c>
      <c r="K38" s="9" t="s">
        <v>45</v>
      </c>
      <c r="L38" s="9"/>
      <c r="M38" s="9" t="s">
        <v>227</v>
      </c>
      <c r="N38" s="60" t="str">
        <f t="shared" si="6"/>
        <v>KVSUPS_DPS_ET02_SO102_D.1.2b_SKR-501_SV_3NP</v>
      </c>
      <c r="P38" s="47"/>
    </row>
    <row r="39" spans="1:24" s="46" customFormat="1" x14ac:dyDescent="0.25">
      <c r="A39" s="45"/>
      <c r="B39" s="7" t="str">
        <f>TITULNÍ!$F$27</f>
        <v>ET02</v>
      </c>
      <c r="C39" s="9" t="str">
        <f t="shared" si="0"/>
        <v>SO102</v>
      </c>
      <c r="D39" s="7"/>
      <c r="E39" s="7" t="str">
        <f t="shared" si="2"/>
        <v>D.1.2b</v>
      </c>
      <c r="F39" s="7" t="str">
        <f t="shared" si="3"/>
        <v>SKR</v>
      </c>
      <c r="G39" s="9" t="s">
        <v>395</v>
      </c>
      <c r="H39" s="7" t="s">
        <v>350</v>
      </c>
      <c r="I39" s="7" t="s">
        <v>347</v>
      </c>
      <c r="J39" s="9" t="s">
        <v>73</v>
      </c>
      <c r="K39" s="9" t="s">
        <v>45</v>
      </c>
      <c r="L39" s="9"/>
      <c r="M39" s="9" t="s">
        <v>227</v>
      </c>
      <c r="N39" s="60" t="str">
        <f t="shared" ref="N39" si="8">_xlfn.CONCAT($F$6,"_",$F$7,IF(B39=0,"","_"),IF(B39=0,"",B39),IF(C39=0,"","_"),IF(C39=0,"",C39),IF(D39=0,"","_"),IF(D39=0,"",D39),IF(E39=0,"","_"),IF(E39=0,"",E39),IF(F39=0,"","_"),IF(F39=0,"",F39),IF(G39=0,"","-"),IF(G39=0,"",G39),IF(G39=0,"-","_"),IF(H39=0,"",H39))</f>
        <v>KVSUPS_DPS_ET02_SO102_D.1.2b_SKR-502_DV_3NP</v>
      </c>
      <c r="P39" s="47"/>
    </row>
    <row r="40" spans="1:24" s="46" customFormat="1" x14ac:dyDescent="0.25">
      <c r="A40" s="45"/>
      <c r="B40" s="7" t="str">
        <f>TITULNÍ!$F$27</f>
        <v>ET02</v>
      </c>
      <c r="C40" s="9" t="str">
        <f t="shared" si="0"/>
        <v>SO102</v>
      </c>
      <c r="D40" s="7"/>
      <c r="E40" s="7" t="str">
        <f t="shared" si="2"/>
        <v>D.1.2b</v>
      </c>
      <c r="F40" s="7" t="str">
        <f t="shared" si="3"/>
        <v>SKR</v>
      </c>
      <c r="G40" s="9" t="s">
        <v>396</v>
      </c>
      <c r="H40" s="7" t="s">
        <v>359</v>
      </c>
      <c r="I40" s="7" t="s">
        <v>360</v>
      </c>
      <c r="J40" s="9" t="s">
        <v>73</v>
      </c>
      <c r="K40" s="9" t="s">
        <v>45</v>
      </c>
      <c r="L40" s="9"/>
      <c r="M40" s="9" t="s">
        <v>227</v>
      </c>
      <c r="N40" s="60" t="str">
        <f t="shared" si="6"/>
        <v>KVSUPS_DPS_ET02_SO102_D.1.2b_SKR-503_HV_3NP</v>
      </c>
      <c r="P40" s="47"/>
    </row>
    <row r="41" spans="1:24" s="46" customFormat="1" ht="12.75" customHeight="1" x14ac:dyDescent="0.25">
      <c r="A41" s="45"/>
      <c r="B41" s="7" t="str">
        <f>TITULNÍ!$F$27</f>
        <v>ET02</v>
      </c>
      <c r="C41" s="9" t="str">
        <f t="shared" si="0"/>
        <v>SO102</v>
      </c>
      <c r="D41" s="7"/>
      <c r="E41" s="7" t="str">
        <f t="shared" si="2"/>
        <v>D.1.2b</v>
      </c>
      <c r="F41" s="7" t="str">
        <f t="shared" si="3"/>
        <v>SKR</v>
      </c>
      <c r="G41" s="9" t="s">
        <v>387</v>
      </c>
      <c r="H41" s="7" t="s">
        <v>353</v>
      </c>
      <c r="I41" s="7" t="s">
        <v>351</v>
      </c>
      <c r="J41" s="9" t="s">
        <v>73</v>
      </c>
      <c r="K41" s="9" t="s">
        <v>45</v>
      </c>
      <c r="L41" s="9"/>
      <c r="M41" s="9" t="s">
        <v>227</v>
      </c>
      <c r="N41" s="60" t="str">
        <f t="shared" si="6"/>
        <v>KVSUPS_DPS_ET02_SO102_D.1.2b_SKR-601_SV_4NP</v>
      </c>
      <c r="P41" s="47"/>
    </row>
    <row r="42" spans="1:24" s="46" customFormat="1" x14ac:dyDescent="0.25">
      <c r="A42" s="45"/>
      <c r="B42" s="7" t="str">
        <f>TITULNÍ!$F$27</f>
        <v>ET02</v>
      </c>
      <c r="C42" s="9" t="str">
        <f t="shared" si="0"/>
        <v>SO102</v>
      </c>
      <c r="D42" s="7"/>
      <c r="E42" s="7" t="str">
        <f t="shared" si="2"/>
        <v>D.1.2b</v>
      </c>
      <c r="F42" s="7" t="str">
        <f t="shared" si="3"/>
        <v>SKR</v>
      </c>
      <c r="G42" s="9" t="s">
        <v>413</v>
      </c>
      <c r="H42" s="7" t="s">
        <v>352</v>
      </c>
      <c r="I42" s="7" t="s">
        <v>355</v>
      </c>
      <c r="J42" s="9" t="s">
        <v>73</v>
      </c>
      <c r="K42" s="9" t="s">
        <v>45</v>
      </c>
      <c r="L42" s="9"/>
      <c r="M42" s="9" t="s">
        <v>227</v>
      </c>
      <c r="N42" s="60" t="str">
        <f t="shared" si="6"/>
        <v>KVSUPS_DPS_ET02_SO102_D.1.2b_SKR-602_DV_4NP</v>
      </c>
      <c r="P42" s="47"/>
    </row>
    <row r="43" spans="1:24" s="46" customFormat="1" x14ac:dyDescent="0.25">
      <c r="A43" s="45"/>
      <c r="B43" s="7" t="str">
        <f>TITULNÍ!$F$27</f>
        <v>ET02</v>
      </c>
      <c r="C43" s="9" t="str">
        <f t="shared" si="0"/>
        <v>SO102</v>
      </c>
      <c r="D43" s="7"/>
      <c r="E43" s="7" t="str">
        <f t="shared" si="2"/>
        <v>D.1.2b</v>
      </c>
      <c r="F43" s="7" t="str">
        <f t="shared" si="3"/>
        <v>SKR</v>
      </c>
      <c r="G43" s="9" t="s">
        <v>414</v>
      </c>
      <c r="H43" s="7" t="s">
        <v>354</v>
      </c>
      <c r="I43" s="7" t="s">
        <v>356</v>
      </c>
      <c r="J43" s="9" t="s">
        <v>73</v>
      </c>
      <c r="K43" s="9" t="s">
        <v>45</v>
      </c>
      <c r="L43" s="9"/>
      <c r="M43" s="9" t="s">
        <v>227</v>
      </c>
      <c r="N43" s="60" t="str">
        <f t="shared" si="6"/>
        <v>KVSUPS_DPS_ET02_SO102_D.1.2b_SKR-603_HV_4NP</v>
      </c>
      <c r="P43" s="47"/>
    </row>
    <row r="44" spans="1:24" s="46" customFormat="1" x14ac:dyDescent="0.25">
      <c r="A44" s="45"/>
      <c r="B44" s="7" t="str">
        <f>TITULNÍ!$F$27</f>
        <v>ET02</v>
      </c>
      <c r="C44" s="9" t="str">
        <f t="shared" si="0"/>
        <v>SO102</v>
      </c>
      <c r="D44" s="7"/>
      <c r="E44" s="7" t="str">
        <f t="shared" si="2"/>
        <v>D.1.2b</v>
      </c>
      <c r="F44" s="7" t="str">
        <f t="shared" si="3"/>
        <v>SKR</v>
      </c>
      <c r="G44" s="9" t="s">
        <v>415</v>
      </c>
      <c r="H44" s="7" t="s">
        <v>357</v>
      </c>
      <c r="I44" s="7" t="s">
        <v>358</v>
      </c>
      <c r="J44" s="9" t="s">
        <v>74</v>
      </c>
      <c r="K44" s="9" t="s">
        <v>45</v>
      </c>
      <c r="L44" s="9"/>
      <c r="M44" s="9" t="s">
        <v>227</v>
      </c>
      <c r="N44" s="60" t="str">
        <f t="shared" si="6"/>
        <v>KVSUPS_DPS_ET02_SO102_D.1.2b_SKR-701_VK</v>
      </c>
      <c r="P44" s="47"/>
    </row>
    <row r="45" spans="1:24" s="46" customFormat="1" x14ac:dyDescent="0.25">
      <c r="A45" s="45"/>
      <c r="B45" s="7"/>
      <c r="C45" s="9"/>
      <c r="D45" s="7"/>
      <c r="E45" s="69"/>
      <c r="F45" s="7"/>
      <c r="G45" s="9"/>
      <c r="H45" s="7"/>
      <c r="I45" s="7"/>
      <c r="J45" s="9"/>
      <c r="K45" s="9"/>
      <c r="L45" s="45"/>
      <c r="M45" s="45"/>
      <c r="N45" s="60" t="str">
        <f t="shared" si="6"/>
        <v>KVSUPS_DPS-</v>
      </c>
      <c r="P45" s="47"/>
    </row>
    <row r="46" spans="1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1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1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</sheetData>
  <autoFilter ref="A14:AC25" xr:uid="{9A939CFD-AA55-4C19-BD8D-9C5D672FF20F}"/>
  <customSheetViews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F32" sqref="F32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F053BB40-51FC-4FA7-B800-955AFED6CF73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7D164FFF-867F-4107-883D-B0C805E66DC8}"/>
    </customSheetView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F32" sqref="F32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593FF4B0-5137-4AFA-AD0D-10CE4AA6146F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6" type="noConversion"/>
  <pageMargins left="0.78740157480314965" right="0.39370078740157483" top="0.39370078740157483" bottom="0.39370078740157483" header="0" footer="0"/>
  <pageSetup paperSize="9" scale="77" fitToHeight="0" orientation="portrait" r:id="rId4"/>
  <legacyDrawing r:id="rId5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991AF-BA4B-4CC1-B2FA-8EF8A2E51B8A}">
  <sheetPr>
    <pageSetUpPr fitToPage="1"/>
  </sheetPr>
  <dimension ref="A1:AB115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>
        <f>'SEZNAM PD'!A17</f>
        <v>0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PD'!B17</f>
        <v>D.1.3</v>
      </c>
      <c r="G4" s="37"/>
      <c r="H4" s="37"/>
      <c r="I4" s="37"/>
      <c r="J4" s="38" t="s">
        <v>48</v>
      </c>
      <c r="K4" s="36" t="str">
        <f>'SEZNAM PD'!C17</f>
        <v>PBR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PD'!D17</f>
        <v>Požárně bezpečnostní řešení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D.1.3</v>
      </c>
      <c r="F15" s="7" t="str">
        <f>$K$4</f>
        <v>PBR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KVSUPS_DPS_ET02_D.1.3_PBR-001_TZ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ht="25.5" x14ac:dyDescent="0.25">
      <c r="A16" s="9"/>
      <c r="B16" s="7" t="str">
        <f>TITULNÍ!$F$27</f>
        <v>ET02</v>
      </c>
      <c r="C16" s="9">
        <f t="shared" ref="C16:C28" si="0">$B$3</f>
        <v>0</v>
      </c>
      <c r="D16" s="7"/>
      <c r="E16" s="7" t="str">
        <f>$F$4</f>
        <v>D.1.3</v>
      </c>
      <c r="F16" s="7" t="str">
        <f>$K$4</f>
        <v>PBR</v>
      </c>
      <c r="G16" s="9" t="s">
        <v>106</v>
      </c>
      <c r="H16" s="7" t="s">
        <v>134</v>
      </c>
      <c r="I16" s="7" t="s">
        <v>135</v>
      </c>
      <c r="J16" s="9" t="s">
        <v>65</v>
      </c>
      <c r="K16" s="9" t="s">
        <v>45</v>
      </c>
      <c r="L16" s="9"/>
      <c r="M16" s="9" t="s">
        <v>227</v>
      </c>
      <c r="N16" s="60" t="str">
        <f t="shared" ref="N16:N29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KVSUPS_DPS_ET02_D.1.3_PBR-002_VYPOCTY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>
        <f t="shared" si="0"/>
        <v>0</v>
      </c>
      <c r="D17" s="7"/>
      <c r="E17" s="7" t="str">
        <f t="shared" ref="E17:E28" si="2">$F$4</f>
        <v>D.1.3</v>
      </c>
      <c r="F17" s="7" t="str">
        <f t="shared" ref="F17:F28" si="3">$K$4</f>
        <v>PBR</v>
      </c>
      <c r="G17" s="9" t="s">
        <v>75</v>
      </c>
      <c r="H17" s="7" t="s">
        <v>136</v>
      </c>
      <c r="I17" s="7" t="s">
        <v>137</v>
      </c>
      <c r="J17" s="9" t="s">
        <v>65</v>
      </c>
      <c r="K17" s="9" t="s">
        <v>45</v>
      </c>
      <c r="L17" s="9"/>
      <c r="M17" s="9" t="s">
        <v>227</v>
      </c>
      <c r="N17" s="60" t="str">
        <f t="shared" si="1"/>
        <v>KVSUPS_DPS_ET02_D.1.3_PBR-003_ETAPIZACE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5">
      <c r="A18" s="9"/>
      <c r="B18" s="7" t="str">
        <f>TITULNÍ!$F$27</f>
        <v>ET02</v>
      </c>
      <c r="C18" s="9">
        <f t="shared" si="0"/>
        <v>0</v>
      </c>
      <c r="D18" s="7"/>
      <c r="E18" s="7" t="str">
        <f t="shared" si="2"/>
        <v>D.1.3</v>
      </c>
      <c r="F18" s="7" t="str">
        <f t="shared" si="3"/>
        <v>PBR</v>
      </c>
      <c r="G18" s="9" t="s">
        <v>110</v>
      </c>
      <c r="H18" s="7" t="s">
        <v>373</v>
      </c>
      <c r="I18" s="7" t="s">
        <v>138</v>
      </c>
      <c r="J18" s="9" t="s">
        <v>65</v>
      </c>
      <c r="K18" s="9" t="s">
        <v>45</v>
      </c>
      <c r="L18" s="9"/>
      <c r="M18" s="9" t="s">
        <v>227</v>
      </c>
      <c r="N18" s="60" t="str">
        <f t="shared" ref="N18" si="4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KVSUPS_DPS_ET02_D.1.3_PBR-004_POVRCHY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>
        <f t="shared" si="0"/>
        <v>0</v>
      </c>
      <c r="D19" s="7"/>
      <c r="E19" s="7" t="str">
        <f t="shared" si="2"/>
        <v>D.1.3</v>
      </c>
      <c r="F19" s="7" t="str">
        <f t="shared" si="3"/>
        <v>PBR</v>
      </c>
      <c r="G19" s="9" t="s">
        <v>139</v>
      </c>
      <c r="H19" s="7" t="s">
        <v>140</v>
      </c>
      <c r="I19" s="7" t="s">
        <v>140</v>
      </c>
      <c r="J19" s="9" t="s">
        <v>374</v>
      </c>
      <c r="K19" s="9" t="s">
        <v>45</v>
      </c>
      <c r="L19" s="9"/>
      <c r="M19" s="9" t="s">
        <v>227</v>
      </c>
      <c r="N19" s="60" t="str">
        <f t="shared" si="1"/>
        <v>KVSUPS_DPS_ET02_D.1.3_PBR-101_SITUACE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>
        <f t="shared" si="0"/>
        <v>0</v>
      </c>
      <c r="D20" s="7"/>
      <c r="E20" s="7" t="str">
        <f t="shared" si="2"/>
        <v>D.1.3</v>
      </c>
      <c r="F20" s="7" t="str">
        <f t="shared" si="3"/>
        <v>PBR</v>
      </c>
      <c r="G20" s="9" t="s">
        <v>141</v>
      </c>
      <c r="H20" s="7" t="s">
        <v>142</v>
      </c>
      <c r="I20" s="7" t="s">
        <v>143</v>
      </c>
      <c r="J20" s="9" t="s">
        <v>144</v>
      </c>
      <c r="K20" s="9" t="s">
        <v>45</v>
      </c>
      <c r="L20" s="9"/>
      <c r="M20" s="9" t="s">
        <v>227</v>
      </c>
      <c r="N20" s="60" t="str">
        <f t="shared" si="1"/>
        <v>KVSUPS_DPS_ET02_D.1.3_PBR-102_2PP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>
        <f t="shared" si="0"/>
        <v>0</v>
      </c>
      <c r="D21" s="7"/>
      <c r="E21" s="7" t="str">
        <f t="shared" si="2"/>
        <v>D.1.3</v>
      </c>
      <c r="F21" s="7" t="str">
        <f t="shared" si="3"/>
        <v>PBR</v>
      </c>
      <c r="G21" s="9" t="s">
        <v>145</v>
      </c>
      <c r="H21" s="7" t="s">
        <v>108</v>
      </c>
      <c r="I21" s="7" t="s">
        <v>146</v>
      </c>
      <c r="J21" s="9" t="s">
        <v>147</v>
      </c>
      <c r="K21" s="9" t="s">
        <v>45</v>
      </c>
      <c r="L21" s="9"/>
      <c r="M21" s="9" t="s">
        <v>227</v>
      </c>
      <c r="N21" s="60" t="str">
        <f t="shared" si="1"/>
        <v>KVSUPS_DPS_ET02_D.1.3_PBR-103_1PP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>
        <f t="shared" si="0"/>
        <v>0</v>
      </c>
      <c r="D22" s="7"/>
      <c r="E22" s="7" t="str">
        <f t="shared" si="2"/>
        <v>D.1.3</v>
      </c>
      <c r="F22" s="7" t="str">
        <f t="shared" si="3"/>
        <v>PBR</v>
      </c>
      <c r="G22" s="9" t="s">
        <v>148</v>
      </c>
      <c r="H22" s="7" t="s">
        <v>149</v>
      </c>
      <c r="I22" s="7" t="s">
        <v>150</v>
      </c>
      <c r="J22" s="9" t="s">
        <v>147</v>
      </c>
      <c r="K22" s="9" t="s">
        <v>45</v>
      </c>
      <c r="L22" s="9"/>
      <c r="M22" s="9" t="s">
        <v>227</v>
      </c>
      <c r="N22" s="60" t="str">
        <f t="shared" si="1"/>
        <v>KVSUPS_DPS_ET02_D.1.3_PBR-104_1NP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 t="str">
        <f>TITULNÍ!$F$27</f>
        <v>ET02</v>
      </c>
      <c r="C23" s="9">
        <f t="shared" si="0"/>
        <v>0</v>
      </c>
      <c r="D23" s="7"/>
      <c r="E23" s="7" t="str">
        <f t="shared" si="2"/>
        <v>D.1.3</v>
      </c>
      <c r="F23" s="7" t="str">
        <f t="shared" si="3"/>
        <v>PBR</v>
      </c>
      <c r="G23" s="9" t="s">
        <v>151</v>
      </c>
      <c r="H23" s="7" t="s">
        <v>152</v>
      </c>
      <c r="I23" s="7" t="s">
        <v>153</v>
      </c>
      <c r="J23" s="9" t="s">
        <v>147</v>
      </c>
      <c r="K23" s="9" t="s">
        <v>45</v>
      </c>
      <c r="L23" s="9"/>
      <c r="M23" s="9" t="s">
        <v>227</v>
      </c>
      <c r="N23" s="60" t="str">
        <f t="shared" si="1"/>
        <v>KVSUPS_DPS_ET02_D.1.3_PBR-105_2NP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5">
      <c r="A24" s="9"/>
      <c r="B24" s="7" t="str">
        <f>TITULNÍ!$F$27</f>
        <v>ET02</v>
      </c>
      <c r="C24" s="9">
        <f t="shared" si="0"/>
        <v>0</v>
      </c>
      <c r="D24" s="7"/>
      <c r="E24" s="7" t="str">
        <f t="shared" si="2"/>
        <v>D.1.3</v>
      </c>
      <c r="F24" s="7" t="str">
        <f t="shared" si="3"/>
        <v>PBR</v>
      </c>
      <c r="G24" s="9" t="s">
        <v>154</v>
      </c>
      <c r="H24" s="7" t="s">
        <v>155</v>
      </c>
      <c r="I24" s="7" t="s">
        <v>156</v>
      </c>
      <c r="J24" s="9" t="s">
        <v>147</v>
      </c>
      <c r="K24" s="9" t="s">
        <v>45</v>
      </c>
      <c r="L24" s="9"/>
      <c r="M24" s="9" t="s">
        <v>227</v>
      </c>
      <c r="N24" s="60" t="str">
        <f t="shared" si="1"/>
        <v>KVSUPS_DPS_ET02_D.1.3_PBR-106_3NP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5">
      <c r="A25" s="9"/>
      <c r="B25" s="7" t="str">
        <f>TITULNÍ!$F$27</f>
        <v>ET02</v>
      </c>
      <c r="C25" s="9">
        <f t="shared" si="0"/>
        <v>0</v>
      </c>
      <c r="D25" s="7"/>
      <c r="E25" s="7" t="str">
        <f t="shared" si="2"/>
        <v>D.1.3</v>
      </c>
      <c r="F25" s="7" t="str">
        <f t="shared" si="3"/>
        <v>PBR</v>
      </c>
      <c r="G25" s="9" t="s">
        <v>157</v>
      </c>
      <c r="H25" s="7" t="s">
        <v>158</v>
      </c>
      <c r="I25" s="7" t="s">
        <v>159</v>
      </c>
      <c r="J25" s="9" t="s">
        <v>147</v>
      </c>
      <c r="K25" s="9" t="s">
        <v>45</v>
      </c>
      <c r="L25" s="9"/>
      <c r="M25" s="9" t="s">
        <v>227</v>
      </c>
      <c r="N25" s="60" t="str">
        <f t="shared" si="1"/>
        <v>KVSUPS_DPS_ET02_D.1.3_PBR-107_4NP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5">
      <c r="A26" s="9"/>
      <c r="B26" s="7" t="str">
        <f>TITULNÍ!$F$27</f>
        <v>ET02</v>
      </c>
      <c r="C26" s="9">
        <f t="shared" si="0"/>
        <v>0</v>
      </c>
      <c r="D26" s="7"/>
      <c r="E26" s="7" t="str">
        <f t="shared" si="2"/>
        <v>D.1.3</v>
      </c>
      <c r="F26" s="7" t="str">
        <f t="shared" si="3"/>
        <v>PBR</v>
      </c>
      <c r="G26" s="9" t="s">
        <v>160</v>
      </c>
      <c r="H26" s="7" t="s">
        <v>161</v>
      </c>
      <c r="I26" s="7" t="s">
        <v>169</v>
      </c>
      <c r="J26" s="9" t="s">
        <v>165</v>
      </c>
      <c r="K26" s="9" t="s">
        <v>45</v>
      </c>
      <c r="L26" s="9"/>
      <c r="M26" s="9" t="s">
        <v>227</v>
      </c>
      <c r="N26" s="60" t="str">
        <f t="shared" si="1"/>
        <v>KVSUPS_DPS_ET02_D.1.3_PBR-108_STRECHA</v>
      </c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ht="12.75" customHeight="1" x14ac:dyDescent="0.25">
      <c r="A27" s="9"/>
      <c r="B27" s="7" t="str">
        <f>TITULNÍ!$F$27</f>
        <v>ET02</v>
      </c>
      <c r="C27" s="9">
        <f t="shared" si="0"/>
        <v>0</v>
      </c>
      <c r="D27" s="7"/>
      <c r="E27" s="7" t="str">
        <f t="shared" si="2"/>
        <v>D.1.3</v>
      </c>
      <c r="F27" s="7" t="str">
        <f t="shared" si="3"/>
        <v>PBR</v>
      </c>
      <c r="G27" s="9" t="s">
        <v>129</v>
      </c>
      <c r="H27" s="7" t="s">
        <v>799</v>
      </c>
      <c r="I27" s="7" t="s">
        <v>375</v>
      </c>
      <c r="J27" s="9" t="s">
        <v>65</v>
      </c>
      <c r="K27" s="9" t="s">
        <v>45</v>
      </c>
      <c r="L27" s="9"/>
      <c r="M27" s="9" t="s">
        <v>227</v>
      </c>
      <c r="N27" s="60" t="str">
        <f t="shared" si="1"/>
        <v>KVSUPS_DPS_ET02_D.1.3_PBR-401_TRASY NAPÁJENÍ</v>
      </c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ht="25.5" x14ac:dyDescent="0.25">
      <c r="A28" s="9"/>
      <c r="B28" s="7" t="str">
        <f>TITULNÍ!$F$27</f>
        <v>ET02</v>
      </c>
      <c r="C28" s="9">
        <f t="shared" si="0"/>
        <v>0</v>
      </c>
      <c r="D28" s="7"/>
      <c r="E28" s="7" t="str">
        <f t="shared" si="2"/>
        <v>D.1.3</v>
      </c>
      <c r="F28" s="7" t="str">
        <f t="shared" si="3"/>
        <v>PBR</v>
      </c>
      <c r="G28" s="9" t="s">
        <v>131</v>
      </c>
      <c r="H28" s="7" t="s">
        <v>455</v>
      </c>
      <c r="I28" s="7" t="s">
        <v>456</v>
      </c>
      <c r="J28" s="9" t="s">
        <v>65</v>
      </c>
      <c r="K28" s="9" t="s">
        <v>45</v>
      </c>
      <c r="L28" s="9"/>
      <c r="M28" s="9" t="s">
        <v>227</v>
      </c>
      <c r="N28" s="60" t="str">
        <f t="shared" ref="N28" si="5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KVSUPS_DPS_ET02_D.1.3_PBR-402_DOKL</v>
      </c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5">
      <c r="A29" s="9"/>
      <c r="B29" s="7"/>
      <c r="C29" s="9"/>
      <c r="D29" s="7"/>
      <c r="E29" s="7"/>
      <c r="F29" s="7"/>
      <c r="G29" s="9"/>
      <c r="H29" s="7"/>
      <c r="I29" s="7"/>
      <c r="J29" s="9"/>
      <c r="K29" s="9"/>
      <c r="L29" s="9"/>
      <c r="M29" s="9"/>
      <c r="N29" s="60" t="str">
        <f t="shared" si="1"/>
        <v>KVSUPS_DPS-</v>
      </c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</sheetData>
  <autoFilter ref="A14:AC27" xr:uid="{9A939CFD-AA55-4C19-BD8D-9C5D672FF20F}"/>
  <customSheetViews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7" xr:uid="{C9816888-E9B6-443C-B9CC-20E7F073A4C0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7" xr:uid="{B183B7E1-B3D2-4953-B7D7-9E92B09E7DBB}"/>
    </customSheetView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7" xr:uid="{A1C537ED-E0F3-45A6-80E2-925177441131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A250F-428A-4045-B608-FF1BDCA878F1}">
  <sheetPr>
    <pageSetUpPr fitToPage="1"/>
  </sheetPr>
  <dimension ref="A1:AB130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6" t="str">
        <f>'SEZNAM PD'!A18</f>
        <v>SO102</v>
      </c>
      <c r="C3" s="157"/>
      <c r="D3" s="157"/>
      <c r="E3" s="158"/>
      <c r="F3" s="158"/>
      <c r="G3" s="158"/>
      <c r="H3" s="158"/>
      <c r="I3" s="158"/>
      <c r="J3" s="158"/>
      <c r="K3" s="158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PD'!B18</f>
        <v>D.1.4</v>
      </c>
      <c r="G4" s="37"/>
      <c r="H4" s="37"/>
      <c r="I4" s="37"/>
      <c r="J4" s="38" t="s">
        <v>48</v>
      </c>
      <c r="K4" s="36" t="str">
        <f>'SEZNAM PD'!C18</f>
        <v>ESIL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PD'!D18</f>
        <v>Elektroinstalace - silnoproud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0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ESIL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75" t="s">
        <v>376</v>
      </c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KVSUPS_DPS_ET02_SO102_D.1.4_ESIL-001_TZ</v>
      </c>
      <c r="P15" s="14"/>
      <c r="X15" s="11"/>
    </row>
    <row r="16" spans="1:28" s="10" customFormat="1" ht="12.75" customHeight="1" x14ac:dyDescent="0.25">
      <c r="A16" s="9"/>
      <c r="B16" s="7" t="str">
        <f>TITULNÍ!$F$27</f>
        <v>ET02</v>
      </c>
      <c r="C16" s="9" t="str">
        <f t="shared" ref="C16:C41" si="0">$B$3</f>
        <v>SO102</v>
      </c>
      <c r="D16" s="7"/>
      <c r="E16" s="7" t="str">
        <f t="shared" ref="E16:E21" si="1">$F$4</f>
        <v>D.1.4</v>
      </c>
      <c r="F16" s="7" t="str">
        <f t="shared" ref="F16:F21" si="2">$K$4</f>
        <v>ESIL</v>
      </c>
      <c r="G16" s="9" t="s">
        <v>106</v>
      </c>
      <c r="H16" s="7" t="s">
        <v>491</v>
      </c>
      <c r="I16" s="7" t="s">
        <v>467</v>
      </c>
      <c r="J16" s="9" t="s">
        <v>65</v>
      </c>
      <c r="K16" s="9" t="s">
        <v>45</v>
      </c>
      <c r="L16" s="75" t="s">
        <v>377</v>
      </c>
      <c r="M16" s="9" t="s">
        <v>227</v>
      </c>
      <c r="N16" s="60" t="str">
        <f t="shared" ref="N16" si="3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KVSUPS_DPS_ET02_SO102_D.1.4_ESIL-002_EB</v>
      </c>
      <c r="P16" s="14"/>
      <c r="X16" s="11"/>
    </row>
    <row r="17" spans="1:24" s="10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 t="shared" si="1"/>
        <v>D.1.4</v>
      </c>
      <c r="F17" s="7" t="str">
        <f t="shared" si="2"/>
        <v>ESIL</v>
      </c>
      <c r="G17" s="9" t="s">
        <v>75</v>
      </c>
      <c r="H17" s="7" t="s">
        <v>492</v>
      </c>
      <c r="I17" s="7" t="s">
        <v>109</v>
      </c>
      <c r="J17" s="9" t="s">
        <v>65</v>
      </c>
      <c r="K17" s="9" t="s">
        <v>45</v>
      </c>
      <c r="L17" s="75" t="s">
        <v>378</v>
      </c>
      <c r="M17" s="9" t="s">
        <v>227</v>
      </c>
      <c r="N17" s="60" t="str">
        <f t="shared" ref="N17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KVSUPS_DPS_ET02_SO102_D.1.4_ESIL-003_VR</v>
      </c>
      <c r="P17" s="14"/>
      <c r="X17" s="11"/>
    </row>
    <row r="18" spans="1:24" s="10" customFormat="1" x14ac:dyDescent="0.25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si="1"/>
        <v>D.1.4</v>
      </c>
      <c r="F18" s="7" t="str">
        <f t="shared" si="2"/>
        <v>ESIL</v>
      </c>
      <c r="G18" s="9" t="s">
        <v>110</v>
      </c>
      <c r="H18" s="7" t="s">
        <v>475</v>
      </c>
      <c r="I18" s="7" t="s">
        <v>474</v>
      </c>
      <c r="J18" s="9" t="s">
        <v>65</v>
      </c>
      <c r="K18" s="9" t="s">
        <v>45</v>
      </c>
      <c r="L18" s="75" t="s">
        <v>378</v>
      </c>
      <c r="M18" s="9" t="s">
        <v>227</v>
      </c>
      <c r="N18" s="60" t="str">
        <f t="shared" ref="N18:N21" si="5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KVSUPS_DPS_ET02_SO102_D.1.4_ESIL-004_VO</v>
      </c>
      <c r="P18" s="14"/>
      <c r="X18" s="11"/>
    </row>
    <row r="19" spans="1:24" s="10" customFormat="1" x14ac:dyDescent="0.25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1"/>
        <v>D.1.4</v>
      </c>
      <c r="F19" s="7" t="str">
        <f t="shared" si="2"/>
        <v>ESIL</v>
      </c>
      <c r="G19" s="9" t="s">
        <v>468</v>
      </c>
      <c r="H19" s="7" t="s">
        <v>493</v>
      </c>
      <c r="I19" s="7" t="s">
        <v>473</v>
      </c>
      <c r="J19" s="9" t="s">
        <v>65</v>
      </c>
      <c r="K19" s="9" t="s">
        <v>45</v>
      </c>
      <c r="L19" s="75" t="s">
        <v>378</v>
      </c>
      <c r="M19" s="9" t="s">
        <v>227</v>
      </c>
      <c r="N19" s="60" t="str">
        <f t="shared" si="5"/>
        <v>KVSUPS_DPS_ET02_SO102_D.1.4_ESIL-005_MR-OPB</v>
      </c>
      <c r="P19" s="14"/>
      <c r="X19" s="11"/>
    </row>
    <row r="20" spans="1:24" s="10" customFormat="1" x14ac:dyDescent="0.25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1"/>
        <v>D.1.4</v>
      </c>
      <c r="F20" s="7" t="str">
        <f t="shared" si="2"/>
        <v>ESIL</v>
      </c>
      <c r="G20" s="9" t="s">
        <v>469</v>
      </c>
      <c r="H20" s="7" t="s">
        <v>494</v>
      </c>
      <c r="I20" s="7" t="s">
        <v>472</v>
      </c>
      <c r="J20" s="9" t="s">
        <v>65</v>
      </c>
      <c r="K20" s="9" t="s">
        <v>45</v>
      </c>
      <c r="L20" s="75" t="s">
        <v>378</v>
      </c>
      <c r="M20" s="9" t="s">
        <v>227</v>
      </c>
      <c r="N20" s="60" t="str">
        <f t="shared" si="5"/>
        <v>KVSUPS_DPS_ET02_SO102_D.1.4_ESIL-006_PVV</v>
      </c>
      <c r="P20" s="14"/>
      <c r="X20" s="11"/>
    </row>
    <row r="21" spans="1:24" s="10" customFormat="1" x14ac:dyDescent="0.25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1"/>
        <v>D.1.4</v>
      </c>
      <c r="F21" s="7" t="str">
        <f t="shared" si="2"/>
        <v>ESIL</v>
      </c>
      <c r="G21" s="9" t="s">
        <v>470</v>
      </c>
      <c r="H21" s="7" t="s">
        <v>495</v>
      </c>
      <c r="I21" s="7" t="s">
        <v>471</v>
      </c>
      <c r="J21" s="9" t="s">
        <v>65</v>
      </c>
      <c r="K21" s="9" t="s">
        <v>45</v>
      </c>
      <c r="L21" s="75" t="s">
        <v>378</v>
      </c>
      <c r="M21" s="9" t="s">
        <v>227</v>
      </c>
      <c r="N21" s="60" t="str">
        <f t="shared" si="5"/>
        <v>KVSUPS_DPS_ET02_SO102_D.1.4_ESIL-007_KS</v>
      </c>
      <c r="P21" s="14"/>
      <c r="X21" s="11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ref="E22:E40" si="6">$F$4</f>
        <v>D.1.4</v>
      </c>
      <c r="F22" s="7" t="str">
        <f t="shared" ref="F22:F40" si="7">$K$4</f>
        <v>ESIL</v>
      </c>
      <c r="G22" s="9" t="s">
        <v>139</v>
      </c>
      <c r="H22" s="7" t="s">
        <v>111</v>
      </c>
      <c r="I22" s="7" t="s">
        <v>286</v>
      </c>
      <c r="J22" s="9" t="s">
        <v>73</v>
      </c>
      <c r="K22" s="9" t="s">
        <v>45</v>
      </c>
      <c r="L22" s="9"/>
      <c r="M22" s="9" t="s">
        <v>227</v>
      </c>
      <c r="N22" s="60" t="str">
        <f t="shared" ref="N22" si="8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KVSUPS_DPS_ET02_SO102_D.1.4_ESIL-101_1PP EI</v>
      </c>
      <c r="O22" s="10"/>
      <c r="P22" s="14"/>
      <c r="Q22" s="10"/>
      <c r="R22" s="10"/>
      <c r="S22" s="10"/>
      <c r="T22" s="10"/>
      <c r="U22" s="10"/>
      <c r="V22" s="10"/>
      <c r="W22" s="10"/>
      <c r="X22" s="11"/>
    </row>
    <row r="23" spans="1:24" s="12" customFormat="1" x14ac:dyDescent="0.25">
      <c r="A23" s="9"/>
      <c r="B23" s="7" t="str">
        <f>TITULNÍ!$F$27</f>
        <v>ET02</v>
      </c>
      <c r="C23" s="9" t="str">
        <f t="shared" si="0"/>
        <v>SO102</v>
      </c>
      <c r="D23" s="7"/>
      <c r="E23" s="7" t="str">
        <f t="shared" si="6"/>
        <v>D.1.4</v>
      </c>
      <c r="F23" s="7" t="str">
        <f t="shared" si="7"/>
        <v>ESIL</v>
      </c>
      <c r="G23" s="9" t="s">
        <v>141</v>
      </c>
      <c r="H23" s="7" t="s">
        <v>112</v>
      </c>
      <c r="I23" s="7" t="s">
        <v>287</v>
      </c>
      <c r="J23" s="9" t="s">
        <v>73</v>
      </c>
      <c r="K23" s="9" t="s">
        <v>45</v>
      </c>
      <c r="L23" s="9"/>
      <c r="M23" s="9" t="s">
        <v>227</v>
      </c>
      <c r="N23" s="60" t="str">
        <f t="shared" ref="N23:N24" si="9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KVSUPS_DPS_ET02_SO102_D.1.4_ESIL-102_1PP OSV</v>
      </c>
      <c r="O23" s="10"/>
      <c r="P23" s="14"/>
      <c r="Q23" s="10"/>
      <c r="R23" s="10"/>
      <c r="S23" s="10"/>
      <c r="T23" s="10"/>
      <c r="U23" s="10"/>
      <c r="V23" s="10"/>
      <c r="W23" s="10"/>
      <c r="X23" s="11"/>
    </row>
    <row r="24" spans="1:24" s="12" customFormat="1" x14ac:dyDescent="0.25">
      <c r="A24" s="9"/>
      <c r="B24" s="7" t="str">
        <f>TITULNÍ!$F$27</f>
        <v>ET02</v>
      </c>
      <c r="C24" s="9" t="str">
        <f t="shared" si="0"/>
        <v>SO102</v>
      </c>
      <c r="D24" s="7"/>
      <c r="E24" s="7" t="str">
        <f t="shared" si="6"/>
        <v>D.1.4</v>
      </c>
      <c r="F24" s="7" t="str">
        <f t="shared" si="7"/>
        <v>ESIL</v>
      </c>
      <c r="G24" s="9" t="s">
        <v>145</v>
      </c>
      <c r="H24" s="7" t="s">
        <v>113</v>
      </c>
      <c r="I24" s="7" t="s">
        <v>114</v>
      </c>
      <c r="J24" s="9" t="s">
        <v>73</v>
      </c>
      <c r="K24" s="9" t="s">
        <v>45</v>
      </c>
      <c r="L24" s="9"/>
      <c r="M24" s="9" t="s">
        <v>227</v>
      </c>
      <c r="N24" s="60" t="str">
        <f t="shared" si="9"/>
        <v>KVSUPS_DPS_ET02_SO102_D.1.4_ESIL-103_1NP EI</v>
      </c>
      <c r="O24" s="10"/>
      <c r="P24" s="14"/>
      <c r="Q24" s="10"/>
      <c r="R24" s="10"/>
      <c r="S24" s="10"/>
      <c r="T24" s="10"/>
      <c r="U24" s="10"/>
      <c r="V24" s="10"/>
      <c r="W24" s="10"/>
      <c r="X24" s="11"/>
    </row>
    <row r="25" spans="1:24" s="12" customFormat="1" x14ac:dyDescent="0.25">
      <c r="A25" s="9"/>
      <c r="B25" s="7" t="str">
        <f>TITULNÍ!$F$27</f>
        <v>ET02</v>
      </c>
      <c r="C25" s="9" t="str">
        <f t="shared" si="0"/>
        <v>SO102</v>
      </c>
      <c r="D25" s="7"/>
      <c r="E25" s="7" t="str">
        <f t="shared" si="6"/>
        <v>D.1.4</v>
      </c>
      <c r="F25" s="7" t="str">
        <f t="shared" si="7"/>
        <v>ESIL</v>
      </c>
      <c r="G25" s="9" t="s">
        <v>148</v>
      </c>
      <c r="H25" s="7" t="s">
        <v>115</v>
      </c>
      <c r="I25" s="7" t="s">
        <v>116</v>
      </c>
      <c r="J25" s="9" t="s">
        <v>73</v>
      </c>
      <c r="K25" s="9" t="s">
        <v>45</v>
      </c>
      <c r="L25" s="9"/>
      <c r="M25" s="9" t="s">
        <v>227</v>
      </c>
      <c r="N25" s="60" t="str">
        <f t="shared" ref="N25:N26" si="10">_xlfn.CONCAT($F$6,"_",$F$7,IF(B25=0,"","_"),IF(B25=0,"",B25),IF(C25=0,"","_"),IF(C25=0,"",C25),IF(D25=0,"","_"),IF(D25=0,"",D25),IF(E25=0,"","_"),IF(E25=0,"",E25),IF(F25=0,"","_"),IF(F25=0,"",F25),IF(G25=0,"","-"),IF(G25=0,"",G25),IF(G25=0,"-","_"),IF(H25=0,"",H25))</f>
        <v>KVSUPS_DPS_ET02_SO102_D.1.4_ESIL-104_1NP OSV</v>
      </c>
      <c r="O25" s="10"/>
      <c r="P25" s="14"/>
      <c r="Q25" s="10"/>
      <c r="R25" s="10"/>
      <c r="S25" s="10"/>
      <c r="T25" s="10"/>
      <c r="U25" s="10"/>
      <c r="V25" s="10"/>
      <c r="W25" s="10"/>
      <c r="X25" s="11"/>
    </row>
    <row r="26" spans="1:24" s="12" customFormat="1" x14ac:dyDescent="0.25">
      <c r="A26" s="9"/>
      <c r="B26" s="7" t="str">
        <f>TITULNÍ!$F$27</f>
        <v>ET02</v>
      </c>
      <c r="C26" s="9" t="str">
        <f t="shared" si="0"/>
        <v>SO102</v>
      </c>
      <c r="D26" s="7"/>
      <c r="E26" s="7" t="str">
        <f t="shared" si="6"/>
        <v>D.1.4</v>
      </c>
      <c r="F26" s="7" t="str">
        <f t="shared" si="7"/>
        <v>ESIL</v>
      </c>
      <c r="G26" s="9" t="s">
        <v>151</v>
      </c>
      <c r="H26" s="7" t="s">
        <v>117</v>
      </c>
      <c r="I26" s="7" t="s">
        <v>118</v>
      </c>
      <c r="J26" s="9" t="s">
        <v>73</v>
      </c>
      <c r="K26" s="9" t="s">
        <v>45</v>
      </c>
      <c r="L26" s="9"/>
      <c r="M26" s="9" t="s">
        <v>227</v>
      </c>
      <c r="N26" s="60" t="str">
        <f t="shared" si="10"/>
        <v>KVSUPS_DPS_ET02_SO102_D.1.4_ESIL-105_2NP EI</v>
      </c>
      <c r="O26" s="10"/>
      <c r="P26" s="14"/>
      <c r="Q26" s="10"/>
      <c r="R26" s="10"/>
      <c r="S26" s="10"/>
      <c r="T26" s="10"/>
      <c r="U26" s="10"/>
      <c r="V26" s="10"/>
      <c r="W26" s="10"/>
      <c r="X26" s="11"/>
    </row>
    <row r="27" spans="1:24" s="12" customFormat="1" x14ac:dyDescent="0.25">
      <c r="A27" s="9"/>
      <c r="B27" s="7" t="str">
        <f>TITULNÍ!$F$27</f>
        <v>ET02</v>
      </c>
      <c r="C27" s="9" t="str">
        <f t="shared" si="0"/>
        <v>SO102</v>
      </c>
      <c r="D27" s="7"/>
      <c r="E27" s="7" t="str">
        <f t="shared" si="6"/>
        <v>D.1.4</v>
      </c>
      <c r="F27" s="7" t="str">
        <f t="shared" si="7"/>
        <v>ESIL</v>
      </c>
      <c r="G27" s="9" t="s">
        <v>154</v>
      </c>
      <c r="H27" s="7" t="s">
        <v>119</v>
      </c>
      <c r="I27" s="7" t="s">
        <v>120</v>
      </c>
      <c r="J27" s="9" t="s">
        <v>73</v>
      </c>
      <c r="K27" s="9" t="s">
        <v>45</v>
      </c>
      <c r="L27" s="9"/>
      <c r="M27" s="9" t="s">
        <v>227</v>
      </c>
      <c r="N27" s="60" t="str">
        <f t="shared" ref="N27:N28" si="11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KVSUPS_DPS_ET02_SO102_D.1.4_ESIL-106_2NP OSV</v>
      </c>
      <c r="O27" s="10"/>
      <c r="P27" s="14"/>
      <c r="Q27" s="10"/>
      <c r="R27" s="10"/>
      <c r="S27" s="10"/>
      <c r="T27" s="10"/>
      <c r="U27" s="10"/>
      <c r="V27" s="10"/>
      <c r="W27" s="10"/>
      <c r="X27" s="11"/>
    </row>
    <row r="28" spans="1:24" s="12" customFormat="1" x14ac:dyDescent="0.25">
      <c r="A28" s="9"/>
      <c r="B28" s="7" t="str">
        <f>TITULNÍ!$F$27</f>
        <v>ET02</v>
      </c>
      <c r="C28" s="9" t="str">
        <f t="shared" si="0"/>
        <v>SO102</v>
      </c>
      <c r="D28" s="7"/>
      <c r="E28" s="7" t="str">
        <f t="shared" si="6"/>
        <v>D.1.4</v>
      </c>
      <c r="F28" s="7" t="str">
        <f t="shared" si="7"/>
        <v>ESIL</v>
      </c>
      <c r="G28" s="9" t="s">
        <v>157</v>
      </c>
      <c r="H28" s="7" t="s">
        <v>121</v>
      </c>
      <c r="I28" s="7" t="s">
        <v>122</v>
      </c>
      <c r="J28" s="9" t="s">
        <v>73</v>
      </c>
      <c r="K28" s="9" t="s">
        <v>45</v>
      </c>
      <c r="L28" s="9"/>
      <c r="M28" s="9" t="s">
        <v>227</v>
      </c>
      <c r="N28" s="60" t="str">
        <f t="shared" si="11"/>
        <v>KVSUPS_DPS_ET02_SO102_D.1.4_ESIL-107_3NP EI</v>
      </c>
      <c r="O28" s="10"/>
      <c r="P28" s="14"/>
      <c r="Q28" s="10"/>
      <c r="R28" s="10"/>
      <c r="S28" s="10"/>
      <c r="T28" s="10"/>
      <c r="U28" s="10"/>
      <c r="V28" s="10"/>
      <c r="W28" s="10"/>
      <c r="X28" s="11"/>
    </row>
    <row r="29" spans="1:24" s="12" customFormat="1" x14ac:dyDescent="0.25">
      <c r="A29" s="9"/>
      <c r="B29" s="7" t="str">
        <f>TITULNÍ!$F$27</f>
        <v>ET02</v>
      </c>
      <c r="C29" s="9" t="str">
        <f t="shared" si="0"/>
        <v>SO102</v>
      </c>
      <c r="D29" s="7"/>
      <c r="E29" s="7" t="str">
        <f t="shared" si="6"/>
        <v>D.1.4</v>
      </c>
      <c r="F29" s="7" t="str">
        <f t="shared" si="7"/>
        <v>ESIL</v>
      </c>
      <c r="G29" s="9" t="s">
        <v>160</v>
      </c>
      <c r="H29" s="7" t="s">
        <v>123</v>
      </c>
      <c r="I29" s="7" t="s">
        <v>124</v>
      </c>
      <c r="J29" s="9" t="s">
        <v>73</v>
      </c>
      <c r="K29" s="9" t="s">
        <v>45</v>
      </c>
      <c r="L29" s="9"/>
      <c r="M29" s="9" t="s">
        <v>227</v>
      </c>
      <c r="N29" s="60" t="str">
        <f t="shared" ref="N29:N31" si="12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KVSUPS_DPS_ET02_SO102_D.1.4_ESIL-108_3NP OSV</v>
      </c>
      <c r="O29" s="10"/>
      <c r="P29" s="14"/>
      <c r="Q29" s="10"/>
      <c r="R29" s="10"/>
      <c r="S29" s="10"/>
      <c r="T29" s="10"/>
      <c r="U29" s="10"/>
      <c r="V29" s="10"/>
      <c r="W29" s="10"/>
      <c r="X29" s="11"/>
    </row>
    <row r="30" spans="1:24" s="12" customFormat="1" x14ac:dyDescent="0.25">
      <c r="A30" s="9"/>
      <c r="B30" s="7" t="str">
        <f>TITULNÍ!$F$27</f>
        <v>ET02</v>
      </c>
      <c r="C30" s="9" t="str">
        <f t="shared" si="0"/>
        <v>SO102</v>
      </c>
      <c r="D30" s="7"/>
      <c r="E30" s="7" t="str">
        <f t="shared" si="6"/>
        <v>D.1.4</v>
      </c>
      <c r="F30" s="7" t="str">
        <f t="shared" si="7"/>
        <v>ESIL</v>
      </c>
      <c r="G30" s="9" t="s">
        <v>288</v>
      </c>
      <c r="H30" s="7" t="s">
        <v>125</v>
      </c>
      <c r="I30" s="7" t="s">
        <v>126</v>
      </c>
      <c r="J30" s="9" t="s">
        <v>73</v>
      </c>
      <c r="K30" s="9" t="s">
        <v>45</v>
      </c>
      <c r="L30" s="9"/>
      <c r="M30" s="9" t="s">
        <v>227</v>
      </c>
      <c r="N30" s="60" t="str">
        <f t="shared" si="12"/>
        <v>KVSUPS_DPS_ET02_SO102_D.1.4_ESIL-109_4NP EI</v>
      </c>
      <c r="O30" s="10"/>
      <c r="P30" s="14"/>
      <c r="Q30" s="10"/>
      <c r="R30" s="10"/>
      <c r="S30" s="10"/>
      <c r="T30" s="10"/>
      <c r="U30" s="10"/>
      <c r="V30" s="10"/>
      <c r="W30" s="10"/>
      <c r="X30" s="11"/>
    </row>
    <row r="31" spans="1:24" s="12" customFormat="1" x14ac:dyDescent="0.25">
      <c r="A31" s="9"/>
      <c r="B31" s="7" t="str">
        <f>TITULNÍ!$F$27</f>
        <v>ET02</v>
      </c>
      <c r="C31" s="9" t="str">
        <f t="shared" si="0"/>
        <v>SO102</v>
      </c>
      <c r="D31" s="7"/>
      <c r="E31" s="7" t="str">
        <f t="shared" si="6"/>
        <v>D.1.4</v>
      </c>
      <c r="F31" s="7" t="str">
        <f t="shared" si="7"/>
        <v>ESIL</v>
      </c>
      <c r="G31" s="9" t="s">
        <v>289</v>
      </c>
      <c r="H31" s="7" t="s">
        <v>127</v>
      </c>
      <c r="I31" s="7" t="s">
        <v>128</v>
      </c>
      <c r="J31" s="9" t="s">
        <v>73</v>
      </c>
      <c r="K31" s="9" t="s">
        <v>45</v>
      </c>
      <c r="L31" s="9"/>
      <c r="M31" s="9" t="s">
        <v>227</v>
      </c>
      <c r="N31" s="60" t="str">
        <f t="shared" si="12"/>
        <v>KVSUPS_DPS_ET02_SO102_D.1.4_ESIL-110_4NP OSV</v>
      </c>
      <c r="O31" s="10"/>
      <c r="P31" s="14"/>
      <c r="Q31" s="10"/>
      <c r="R31" s="10"/>
      <c r="S31" s="10"/>
      <c r="T31" s="10"/>
      <c r="U31" s="10"/>
      <c r="V31" s="10"/>
      <c r="W31" s="10"/>
      <c r="X31" s="11"/>
    </row>
    <row r="32" spans="1:24" s="12" customFormat="1" x14ac:dyDescent="0.25">
      <c r="A32" s="9"/>
      <c r="B32" s="7" t="str">
        <f>TITULNÍ!$F$27</f>
        <v>ET02</v>
      </c>
      <c r="C32" s="9" t="str">
        <f t="shared" si="0"/>
        <v>SO102</v>
      </c>
      <c r="D32" s="7"/>
      <c r="E32" s="7" t="str">
        <f t="shared" si="6"/>
        <v>D.1.4</v>
      </c>
      <c r="F32" s="7" t="str">
        <f t="shared" si="7"/>
        <v>ESIL</v>
      </c>
      <c r="G32" s="9" t="s">
        <v>266</v>
      </c>
      <c r="H32" s="7" t="s">
        <v>477</v>
      </c>
      <c r="I32" s="7" t="s">
        <v>476</v>
      </c>
      <c r="J32" s="9" t="s">
        <v>73</v>
      </c>
      <c r="K32" s="9" t="s">
        <v>45</v>
      </c>
      <c r="L32" s="9"/>
      <c r="M32" s="9" t="s">
        <v>227</v>
      </c>
      <c r="N32" s="60" t="str">
        <f t="shared" ref="N32:N40" si="13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KVSUPS_DPS_ET02_SO102_D.1.4_ESIL-111_STR EI</v>
      </c>
      <c r="O32" s="10"/>
      <c r="P32" s="14"/>
      <c r="Q32" s="10"/>
      <c r="R32" s="10"/>
      <c r="S32" s="10"/>
      <c r="T32" s="10"/>
      <c r="U32" s="10"/>
      <c r="V32" s="10"/>
      <c r="W32" s="10"/>
      <c r="X32" s="11"/>
    </row>
    <row r="33" spans="1:24" s="12" customFormat="1" x14ac:dyDescent="0.25">
      <c r="A33" s="9"/>
      <c r="B33" s="7" t="str">
        <f>[1]TITULNÍ!$F$27</f>
        <v>ET01</v>
      </c>
      <c r="C33" s="9" t="str">
        <f t="shared" si="0"/>
        <v>SO102</v>
      </c>
      <c r="D33" s="7"/>
      <c r="E33" s="7" t="str">
        <f t="shared" si="6"/>
        <v>D.1.4</v>
      </c>
      <c r="F33" s="7" t="str">
        <f t="shared" si="7"/>
        <v>ESIL</v>
      </c>
      <c r="G33" s="9" t="s">
        <v>170</v>
      </c>
      <c r="H33" s="7" t="s">
        <v>496</v>
      </c>
      <c r="I33" s="7" t="s">
        <v>478</v>
      </c>
      <c r="J33" s="9" t="s">
        <v>73</v>
      </c>
      <c r="K33" s="9" t="s">
        <v>45</v>
      </c>
      <c r="L33" s="9"/>
      <c r="M33" s="9" t="s">
        <v>227</v>
      </c>
      <c r="N33" s="60" t="str">
        <f t="shared" si="13"/>
        <v>KVSUPS_DPS_ET01_SO102_D.1.4_ESIL-201_2PP OPB</v>
      </c>
      <c r="O33" s="10"/>
      <c r="P33" s="14"/>
      <c r="Q33" s="10"/>
      <c r="R33" s="10"/>
      <c r="S33" s="10"/>
      <c r="T33" s="10"/>
      <c r="U33" s="10"/>
      <c r="V33" s="10"/>
      <c r="W33" s="10"/>
      <c r="X33" s="11"/>
    </row>
    <row r="34" spans="1:24" s="12" customFormat="1" x14ac:dyDescent="0.25">
      <c r="A34" s="9"/>
      <c r="B34" s="7" t="str">
        <f>[1]TITULNÍ!$F$27</f>
        <v>ET01</v>
      </c>
      <c r="C34" s="9" t="str">
        <f t="shared" si="0"/>
        <v>SO102</v>
      </c>
      <c r="D34" s="7"/>
      <c r="E34" s="7" t="str">
        <f t="shared" si="6"/>
        <v>D.1.4</v>
      </c>
      <c r="F34" s="7" t="str">
        <f t="shared" si="7"/>
        <v>ESIL</v>
      </c>
      <c r="G34" s="9" t="s">
        <v>172</v>
      </c>
      <c r="H34" s="7" t="s">
        <v>497</v>
      </c>
      <c r="I34" s="7" t="s">
        <v>479</v>
      </c>
      <c r="J34" s="9" t="s">
        <v>73</v>
      </c>
      <c r="K34" s="9" t="s">
        <v>45</v>
      </c>
      <c r="L34" s="9"/>
      <c r="M34" s="9" t="s">
        <v>227</v>
      </c>
      <c r="N34" s="60" t="str">
        <f t="shared" si="13"/>
        <v>KVSUPS_DPS_ET01_SO102_D.1.4_ESIL-202_1PP OPB</v>
      </c>
      <c r="O34" s="10"/>
      <c r="P34" s="14"/>
      <c r="Q34" s="10"/>
      <c r="R34" s="10"/>
      <c r="S34" s="10"/>
      <c r="T34" s="10"/>
      <c r="U34" s="10"/>
      <c r="V34" s="10"/>
      <c r="W34" s="10"/>
      <c r="X34" s="11"/>
    </row>
    <row r="35" spans="1:24" s="12" customFormat="1" x14ac:dyDescent="0.25">
      <c r="A35" s="9"/>
      <c r="B35" s="7" t="str">
        <f>[1]TITULNÍ!$F$27</f>
        <v>ET01</v>
      </c>
      <c r="C35" s="9" t="str">
        <f t="shared" si="0"/>
        <v>SO102</v>
      </c>
      <c r="D35" s="7"/>
      <c r="E35" s="7" t="str">
        <f t="shared" si="6"/>
        <v>D.1.4</v>
      </c>
      <c r="F35" s="7" t="str">
        <f t="shared" si="7"/>
        <v>ESIL</v>
      </c>
      <c r="G35" s="9" t="s">
        <v>407</v>
      </c>
      <c r="H35" s="7" t="s">
        <v>498</v>
      </c>
      <c r="I35" s="7" t="s">
        <v>480</v>
      </c>
      <c r="J35" s="9" t="s">
        <v>73</v>
      </c>
      <c r="K35" s="9" t="s">
        <v>45</v>
      </c>
      <c r="L35" s="9"/>
      <c r="M35" s="9" t="s">
        <v>227</v>
      </c>
      <c r="N35" s="60" t="str">
        <f t="shared" si="13"/>
        <v>KVSUPS_DPS_ET01_SO102_D.1.4_ESIL-203_1NP OPB</v>
      </c>
      <c r="O35" s="10"/>
      <c r="P35" s="14"/>
      <c r="Q35" s="10"/>
      <c r="R35" s="10"/>
      <c r="S35" s="10"/>
      <c r="T35" s="10"/>
      <c r="U35" s="10"/>
      <c r="V35" s="10"/>
      <c r="W35" s="10"/>
      <c r="X35" s="11"/>
    </row>
    <row r="36" spans="1:24" s="12" customFormat="1" x14ac:dyDescent="0.25">
      <c r="A36" s="9"/>
      <c r="B36" s="7" t="str">
        <f>[1]TITULNÍ!$F$27</f>
        <v>ET01</v>
      </c>
      <c r="C36" s="9" t="str">
        <f t="shared" si="0"/>
        <v>SO102</v>
      </c>
      <c r="D36" s="7"/>
      <c r="E36" s="7" t="str">
        <f t="shared" si="6"/>
        <v>D.1.4</v>
      </c>
      <c r="F36" s="7" t="str">
        <f t="shared" si="7"/>
        <v>ESIL</v>
      </c>
      <c r="G36" s="9" t="s">
        <v>481</v>
      </c>
      <c r="H36" s="7" t="s">
        <v>499</v>
      </c>
      <c r="I36" s="7" t="s">
        <v>482</v>
      </c>
      <c r="J36" s="9" t="s">
        <v>73</v>
      </c>
      <c r="K36" s="9" t="s">
        <v>45</v>
      </c>
      <c r="L36" s="9"/>
      <c r="M36" s="9" t="s">
        <v>227</v>
      </c>
      <c r="N36" s="60" t="str">
        <f t="shared" si="13"/>
        <v>KVSUPS_DPS_ET01_SO102_D.1.4_ESIL-204_2NP OPB</v>
      </c>
      <c r="O36" s="10"/>
      <c r="P36" s="14"/>
      <c r="Q36" s="10"/>
      <c r="R36" s="10"/>
      <c r="S36" s="10"/>
      <c r="T36" s="10"/>
      <c r="U36" s="10"/>
      <c r="V36" s="10"/>
      <c r="W36" s="10"/>
      <c r="X36" s="11"/>
    </row>
    <row r="37" spans="1:24" s="12" customFormat="1" x14ac:dyDescent="0.25">
      <c r="A37" s="9"/>
      <c r="B37" s="7" t="str">
        <f>[1]TITULNÍ!$F$27</f>
        <v>ET01</v>
      </c>
      <c r="C37" s="9" t="str">
        <f t="shared" si="0"/>
        <v>SO102</v>
      </c>
      <c r="D37" s="7"/>
      <c r="E37" s="7" t="str">
        <f t="shared" si="6"/>
        <v>D.1.4</v>
      </c>
      <c r="F37" s="7" t="str">
        <f t="shared" si="7"/>
        <v>ESIL</v>
      </c>
      <c r="G37" s="9" t="s">
        <v>483</v>
      </c>
      <c r="H37" s="7" t="s">
        <v>500</v>
      </c>
      <c r="I37" s="7" t="s">
        <v>484</v>
      </c>
      <c r="J37" s="9" t="s">
        <v>73</v>
      </c>
      <c r="K37" s="9" t="s">
        <v>45</v>
      </c>
      <c r="L37" s="9"/>
      <c r="M37" s="9" t="s">
        <v>227</v>
      </c>
      <c r="N37" s="60" t="str">
        <f t="shared" si="13"/>
        <v>KVSUPS_DPS_ET01_SO102_D.1.4_ESIL-205_3NP OPB</v>
      </c>
      <c r="O37" s="10"/>
      <c r="P37" s="14"/>
      <c r="Q37" s="10"/>
      <c r="R37" s="10"/>
      <c r="S37" s="10"/>
      <c r="T37" s="10"/>
      <c r="U37" s="10"/>
      <c r="V37" s="10"/>
      <c r="W37" s="10"/>
      <c r="X37" s="11"/>
    </row>
    <row r="38" spans="1:24" s="12" customFormat="1" x14ac:dyDescent="0.25">
      <c r="A38" s="9"/>
      <c r="B38" s="7" t="str">
        <f>[1]TITULNÍ!$F$27</f>
        <v>ET01</v>
      </c>
      <c r="C38" s="9" t="str">
        <f t="shared" si="0"/>
        <v>SO102</v>
      </c>
      <c r="D38" s="7"/>
      <c r="E38" s="7" t="str">
        <f t="shared" si="6"/>
        <v>D.1.4</v>
      </c>
      <c r="F38" s="7" t="str">
        <f t="shared" si="7"/>
        <v>ESIL</v>
      </c>
      <c r="G38" s="9" t="s">
        <v>485</v>
      </c>
      <c r="H38" s="7" t="s">
        <v>501</v>
      </c>
      <c r="I38" s="7" t="s">
        <v>486</v>
      </c>
      <c r="J38" s="9" t="s">
        <v>73</v>
      </c>
      <c r="K38" s="9" t="s">
        <v>45</v>
      </c>
      <c r="L38" s="9"/>
      <c r="M38" s="9" t="s">
        <v>227</v>
      </c>
      <c r="N38" s="60" t="str">
        <f t="shared" si="13"/>
        <v>KVSUPS_DPS_ET01_SO102_D.1.4_ESIL-206_4NP OPB</v>
      </c>
      <c r="O38" s="10"/>
      <c r="P38" s="14"/>
      <c r="Q38" s="10"/>
      <c r="R38" s="10"/>
      <c r="S38" s="10"/>
      <c r="T38" s="10"/>
      <c r="U38" s="10"/>
      <c r="V38" s="10"/>
      <c r="W38" s="10"/>
      <c r="X38" s="11"/>
    </row>
    <row r="39" spans="1:24" s="12" customFormat="1" ht="12.75" customHeight="1" x14ac:dyDescent="0.25">
      <c r="A39" s="9"/>
      <c r="B39" s="7" t="str">
        <f>[1]TITULNÍ!$F$27</f>
        <v>ET01</v>
      </c>
      <c r="C39" s="9" t="str">
        <f t="shared" si="0"/>
        <v>SO102</v>
      </c>
      <c r="D39" s="7"/>
      <c r="E39" s="7" t="str">
        <f t="shared" si="6"/>
        <v>D.1.4</v>
      </c>
      <c r="F39" s="7" t="str">
        <f t="shared" si="7"/>
        <v>ESIL</v>
      </c>
      <c r="G39" s="9" t="s">
        <v>487</v>
      </c>
      <c r="H39" s="7" t="s">
        <v>502</v>
      </c>
      <c r="I39" s="7" t="s">
        <v>488</v>
      </c>
      <c r="J39" s="9" t="s">
        <v>73</v>
      </c>
      <c r="K39" s="9" t="s">
        <v>45</v>
      </c>
      <c r="L39" s="9"/>
      <c r="M39" s="9" t="s">
        <v>227</v>
      </c>
      <c r="N39" s="60" t="str">
        <f t="shared" si="13"/>
        <v>KVSUPS_DPS_ET01_SO102_D.1.4_ESIL-207_STR OPB</v>
      </c>
      <c r="O39" s="10"/>
      <c r="P39" s="14"/>
      <c r="Q39" s="10"/>
      <c r="R39" s="10"/>
      <c r="S39" s="10"/>
      <c r="T39" s="10"/>
      <c r="U39" s="10"/>
      <c r="V39" s="10"/>
      <c r="W39" s="10"/>
      <c r="X39" s="11"/>
    </row>
    <row r="40" spans="1:24" s="12" customFormat="1" x14ac:dyDescent="0.25">
      <c r="A40" s="9"/>
      <c r="B40" s="7" t="str">
        <f>[1]TITULNÍ!$F$27</f>
        <v>ET01</v>
      </c>
      <c r="C40" s="9" t="str">
        <f t="shared" si="0"/>
        <v>SO102</v>
      </c>
      <c r="D40" s="7"/>
      <c r="E40" s="7" t="str">
        <f t="shared" si="6"/>
        <v>D.1.4</v>
      </c>
      <c r="F40" s="7" t="str">
        <f t="shared" si="7"/>
        <v>ESIL</v>
      </c>
      <c r="G40" s="9" t="s">
        <v>489</v>
      </c>
      <c r="H40" s="7" t="s">
        <v>503</v>
      </c>
      <c r="I40" s="7" t="s">
        <v>490</v>
      </c>
      <c r="J40" s="9" t="s">
        <v>73</v>
      </c>
      <c r="K40" s="9" t="s">
        <v>45</v>
      </c>
      <c r="L40" s="9"/>
      <c r="M40" s="9" t="s">
        <v>227</v>
      </c>
      <c r="N40" s="60" t="str">
        <f t="shared" si="13"/>
        <v>KVSUPS_DPS_ET01_SO102_D.1.4_ESIL-208_ATI OPB</v>
      </c>
      <c r="O40" s="10"/>
      <c r="P40" s="14"/>
      <c r="Q40" s="10"/>
      <c r="R40" s="10"/>
      <c r="S40" s="10"/>
      <c r="T40" s="10"/>
      <c r="U40" s="10"/>
      <c r="V40" s="10"/>
      <c r="W40" s="10"/>
      <c r="X40" s="11"/>
    </row>
    <row r="41" spans="1:24" s="12" customFormat="1" x14ac:dyDescent="0.25">
      <c r="A41" s="9"/>
      <c r="B41" s="7" t="str">
        <f>TITULNÍ!$F$27</f>
        <v>ET02</v>
      </c>
      <c r="C41" s="9" t="str">
        <f t="shared" si="0"/>
        <v>SO102</v>
      </c>
      <c r="D41" s="7"/>
      <c r="E41" s="7" t="str">
        <f t="shared" ref="E41" si="14">$F$4</f>
        <v>D.1.4</v>
      </c>
      <c r="F41" s="7" t="str">
        <f t="shared" ref="F41" si="15">$K$4</f>
        <v>ESIL</v>
      </c>
      <c r="G41" s="9" t="s">
        <v>129</v>
      </c>
      <c r="H41" s="7" t="s">
        <v>504</v>
      </c>
      <c r="I41" s="7" t="s">
        <v>130</v>
      </c>
      <c r="J41" s="9" t="s">
        <v>65</v>
      </c>
      <c r="K41" s="9" t="s">
        <v>45</v>
      </c>
      <c r="L41" s="9"/>
      <c r="M41" s="9" t="s">
        <v>227</v>
      </c>
      <c r="N41" s="60" t="str">
        <f>_xlfn.CONCAT($F$6,"_",$F$7,IF(B41=0,"","_"),IF(B41=0,"",B41),IF(C41=0,"","_"),IF(C41=0,"",C41),IF(D41=0,"","_"),IF(D41=0,"",D41),IF(E41=0,"","_"),IF(E41=0,"",E41),IF(F41=0,"","_"),IF(F41=0,"",F41),IF(G41=0,"","-"),IF(G41=0,"",G41),IF(G41=0,"-","_"),IF(H41=0,"",H41))</f>
        <v>KVSUPS_DPS_ET02_SO102_D.1.4_ESIL-401_SCH NN</v>
      </c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1:24" s="12" customFormat="1" x14ac:dyDescent="0.25">
      <c r="A42" s="9"/>
      <c r="B42" s="7"/>
      <c r="C42" s="9"/>
      <c r="D42" s="7"/>
      <c r="E42" s="7"/>
      <c r="F42" s="7"/>
      <c r="G42" s="9"/>
      <c r="H42" s="7"/>
      <c r="I42" s="7"/>
      <c r="J42" s="9"/>
      <c r="K42" s="9"/>
      <c r="L42" s="9"/>
      <c r="M42" s="9"/>
      <c r="N42" s="60" t="str">
        <f>_xlfn.CONCAT($F$6,"_",$F$7,IF(B42=0,"","_"),IF(B42=0,"",B42),IF(C42=0,"","_"),IF(C42=0,"",C42),IF(D42=0,"","_"),IF(D42=0,"",D42),IF(E42=0,"","_"),IF(E42=0,"",E42),IF(F42=0,"","_"),IF(F42=0,"",F42),IF(G42=0,"","-"),IF(G42=0,"",G42),IF(G42=0,"-","_"),IF(H42=0,"",H42))</f>
        <v>KVSUPS_DPS-</v>
      </c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1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1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1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1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1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1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</sheetData>
  <autoFilter ref="A14:AC41" xr:uid="{9A939CFD-AA55-4C19-BD8D-9C5D672FF20F}"/>
  <customSheetViews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I47" sqref="I4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8" xr:uid="{00251075-A9A4-450D-9F5E-595BA246C007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8" xr:uid="{9EDCDC18-433B-43E2-A46A-BCDCF0BD2716}"/>
    </customSheetView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I47" sqref="I47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8" xr:uid="{4A512E17-42B4-4426-9237-4C369975F767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D9F17-6E16-492F-ACEF-181ECEE59C3C}">
  <sheetPr>
    <pageSetUpPr fitToPage="1"/>
  </sheetPr>
  <dimension ref="A1:AB110"/>
  <sheetViews>
    <sheetView showZeros="0" view="pageBreakPreview" zoomScale="130" zoomScaleNormal="100" zoomScaleSheetLayoutView="130" zoomScalePageLayoutView="85" workbookViewId="0">
      <pane ySplit="13" topLeftCell="A14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PD'!A19</f>
        <v>SO102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PD'!B19</f>
        <v>D.1.4</v>
      </c>
      <c r="G4" s="37"/>
      <c r="H4" s="37"/>
      <c r="I4" s="37"/>
      <c r="J4" s="38" t="s">
        <v>48</v>
      </c>
      <c r="K4" s="36" t="str">
        <f>'SEZNAM PD'!C19</f>
        <v>EPS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PD'!D19</f>
        <v>Elektroinstalace - EPS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EPS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KVSUPS_DPS_ET02_SO102_D.1.4_EPS-001_TZ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2" si="0">$B$3</f>
        <v>SO102</v>
      </c>
      <c r="D16" s="7"/>
      <c r="E16" s="7" t="str">
        <f>$F$4</f>
        <v>D.1.4</v>
      </c>
      <c r="F16" s="7" t="str">
        <f>$K$4</f>
        <v>EPS</v>
      </c>
      <c r="G16" s="9" t="s">
        <v>266</v>
      </c>
      <c r="H16" s="7" t="s">
        <v>142</v>
      </c>
      <c r="I16" s="7" t="s">
        <v>417</v>
      </c>
      <c r="J16" s="9" t="s">
        <v>144</v>
      </c>
      <c r="K16" s="9" t="s">
        <v>45</v>
      </c>
      <c r="L16" s="9"/>
      <c r="M16" s="9" t="s">
        <v>239</v>
      </c>
      <c r="N16" s="60" t="str">
        <f t="shared" ref="N16:N23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KVSUPS_DPS_ET02_SO102_D.1.4_EPS-111_2PP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>$F$4</f>
        <v>D.1.4</v>
      </c>
      <c r="F17" s="7" t="str">
        <f>$K$4</f>
        <v>EPS</v>
      </c>
      <c r="G17" s="9" t="s">
        <v>267</v>
      </c>
      <c r="H17" s="7" t="s">
        <v>108</v>
      </c>
      <c r="I17" s="7" t="s">
        <v>418</v>
      </c>
      <c r="J17" s="9" t="s">
        <v>144</v>
      </c>
      <c r="K17" s="9" t="s">
        <v>45</v>
      </c>
      <c r="L17" s="9"/>
      <c r="M17" s="9" t="s">
        <v>239</v>
      </c>
      <c r="N17" s="60" t="str">
        <f t="shared" si="1"/>
        <v>KVSUPS_DPS_ET02_SO102_D.1.4_EPS-112_1PP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ref="E18:E22" si="2">$F$4</f>
        <v>D.1.4</v>
      </c>
      <c r="F18" s="7" t="str">
        <f t="shared" ref="F18:F22" si="3">$K$4</f>
        <v>EPS</v>
      </c>
      <c r="G18" s="9" t="s">
        <v>268</v>
      </c>
      <c r="H18" s="7" t="s">
        <v>149</v>
      </c>
      <c r="I18" s="7" t="s">
        <v>419</v>
      </c>
      <c r="J18" s="9" t="s">
        <v>144</v>
      </c>
      <c r="K18" s="9" t="s">
        <v>45</v>
      </c>
      <c r="L18" s="9"/>
      <c r="M18" s="9" t="s">
        <v>239</v>
      </c>
      <c r="N18" s="60" t="str">
        <f t="shared" si="1"/>
        <v>KVSUPS_DPS_ET02_SO102_D.1.4_EPS-113_1NP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2"/>
        <v>D.1.4</v>
      </c>
      <c r="F19" s="7" t="str">
        <f t="shared" si="3"/>
        <v>EPS</v>
      </c>
      <c r="G19" s="9" t="s">
        <v>269</v>
      </c>
      <c r="H19" s="7" t="s">
        <v>152</v>
      </c>
      <c r="I19" s="7" t="s">
        <v>420</v>
      </c>
      <c r="J19" s="9" t="s">
        <v>144</v>
      </c>
      <c r="K19" s="9" t="s">
        <v>45</v>
      </c>
      <c r="L19" s="9"/>
      <c r="M19" s="9" t="s">
        <v>239</v>
      </c>
      <c r="N19" s="60" t="str">
        <f t="shared" si="1"/>
        <v>KVSUPS_DPS_ET02_SO102_D.1.4_EPS-114_2NP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2"/>
        <v>D.1.4</v>
      </c>
      <c r="F20" s="7" t="str">
        <f t="shared" si="3"/>
        <v>EPS</v>
      </c>
      <c r="G20" s="9" t="s">
        <v>270</v>
      </c>
      <c r="H20" s="7" t="s">
        <v>155</v>
      </c>
      <c r="I20" s="7" t="s">
        <v>421</v>
      </c>
      <c r="J20" s="9" t="s">
        <v>144</v>
      </c>
      <c r="K20" s="9" t="s">
        <v>45</v>
      </c>
      <c r="L20" s="9"/>
      <c r="M20" s="9" t="s">
        <v>239</v>
      </c>
      <c r="N20" s="60" t="str">
        <f t="shared" si="1"/>
        <v>KVSUPS_DPS_ET02_SO102_D.1.4_EPS-115_3NP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2"/>
        <v>D.1.4</v>
      </c>
      <c r="F21" s="7" t="str">
        <f t="shared" si="3"/>
        <v>EPS</v>
      </c>
      <c r="G21" s="9" t="s">
        <v>271</v>
      </c>
      <c r="H21" s="7" t="s">
        <v>158</v>
      </c>
      <c r="I21" s="7" t="s">
        <v>422</v>
      </c>
      <c r="J21" s="9" t="s">
        <v>144</v>
      </c>
      <c r="K21" s="9" t="s">
        <v>45</v>
      </c>
      <c r="L21" s="9"/>
      <c r="M21" s="9" t="s">
        <v>239</v>
      </c>
      <c r="N21" s="60" t="str">
        <f t="shared" si="1"/>
        <v>KVSUPS_DPS_ET02_SO102_D.1.4_EPS-116_4NP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2"/>
        <v>D.1.4</v>
      </c>
      <c r="F22" s="7" t="str">
        <f t="shared" si="3"/>
        <v>EPS</v>
      </c>
      <c r="G22" s="9" t="s">
        <v>129</v>
      </c>
      <c r="H22" s="7" t="s">
        <v>423</v>
      </c>
      <c r="I22" s="7" t="s">
        <v>423</v>
      </c>
      <c r="J22" s="9" t="s">
        <v>262</v>
      </c>
      <c r="K22" s="9" t="s">
        <v>45</v>
      </c>
      <c r="L22" s="9"/>
      <c r="M22" s="9" t="s">
        <v>239</v>
      </c>
      <c r="N22" s="60" t="str">
        <f t="shared" si="1"/>
        <v>KVSUPS_DPS_ET02_SO102_D.1.4_EPS-401_SCHÉMA EPS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/>
      <c r="C23" s="9"/>
      <c r="D23" s="7"/>
      <c r="E23" s="7"/>
      <c r="F23" s="7"/>
      <c r="G23" s="9"/>
      <c r="H23" s="7"/>
      <c r="I23" s="7"/>
      <c r="J23" s="9"/>
      <c r="K23" s="9"/>
      <c r="L23" s="9"/>
      <c r="M23" s="9"/>
      <c r="N23" s="60" t="str">
        <f t="shared" si="1"/>
        <v>KVSUPS_DPS-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</sheetData>
  <autoFilter ref="A14:AC22" xr:uid="{9A939CFD-AA55-4C19-BD8D-9C5D672FF20F}"/>
  <customSheetViews>
    <customSheetView guid="{69BE0E0D-F8E1-4AED-BA6E-7C344A768319}" showPageBreaks="1" zeroValues="0" printArea="1" showAutoFilter="1" view="pageBreakPreview">
      <pane ySplit="14" topLeftCell="A15" activePane="bottomLeft" state="frozen"/>
      <selection pane="bottomLeft" activeCell="G15" sqref="G1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9B6A8A67-C130-423C-AA8B-BD6F2B61031E}"/>
    </customSheetView>
    <customSheetView guid="{230F3AA1-88CE-4D2A-823B-E9289C410BFF}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D3418B13-28CE-4B1F-AC46-2C970E9999A4}"/>
    </customSheetView>
    <customSheetView guid="{1EC762B6-D3FE-4DA7-9D9E-389DF568F9D4}" showPageBreaks="1" zeroValues="0" printArea="1" showAutoFilter="1" view="pageBreakPreview">
      <pane ySplit="13" topLeftCell="A15" activePane="bottomLeft" state="frozen"/>
      <selection pane="bottomLeft" activeCell="G15" sqref="G1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7D5A0F85-CE3A-4DF6-AF66-623F293716C4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ignoredErrors>
    <ignoredError sqref="G15:G22" numberStoredAsText="1"/>
  </ignoredErrors>
  <legacyDrawing r:id="rId5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F778A-F66F-487D-9FDA-0165B10FA60C}">
  <sheetPr>
    <pageSetUpPr fitToPage="1"/>
  </sheetPr>
  <dimension ref="A1:AB110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PD'!A20</f>
        <v>SO102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PD'!B20</f>
        <v>D.1.4</v>
      </c>
      <c r="G4" s="37"/>
      <c r="H4" s="37"/>
      <c r="I4" s="37"/>
      <c r="J4" s="38" t="s">
        <v>48</v>
      </c>
      <c r="K4" s="36" t="str">
        <f>'SEZNAM PD'!C20</f>
        <v>NZS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PD'!D20</f>
        <v>Elektroinstalace - NZS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NZS</v>
      </c>
      <c r="G15" s="9" t="s">
        <v>273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KVSUPS_DPS_ET02_SO102_D.1.4_NZS-011_TZ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2" si="0">$B$3</f>
        <v>SO102</v>
      </c>
      <c r="D16" s="7"/>
      <c r="E16" s="7" t="str">
        <f>$F$4</f>
        <v>D.1.4</v>
      </c>
      <c r="F16" s="7" t="str">
        <f>$K$4</f>
        <v>NZS</v>
      </c>
      <c r="G16" s="9" t="s">
        <v>266</v>
      </c>
      <c r="H16" s="7" t="s">
        <v>142</v>
      </c>
      <c r="I16" s="7" t="s">
        <v>424</v>
      </c>
      <c r="J16" s="9" t="s">
        <v>144</v>
      </c>
      <c r="K16" s="9" t="s">
        <v>45</v>
      </c>
      <c r="L16" s="9"/>
      <c r="M16" s="9" t="s">
        <v>239</v>
      </c>
      <c r="N16" s="60" t="str">
        <f t="shared" ref="N16:N23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KVSUPS_DPS_ET02_SO102_D.1.4_NZS-111_2PP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>$F$4</f>
        <v>D.1.4</v>
      </c>
      <c r="F17" s="7" t="str">
        <f>$K$4</f>
        <v>NZS</v>
      </c>
      <c r="G17" s="9" t="s">
        <v>267</v>
      </c>
      <c r="H17" s="7" t="s">
        <v>108</v>
      </c>
      <c r="I17" s="7" t="s">
        <v>425</v>
      </c>
      <c r="J17" s="9" t="s">
        <v>144</v>
      </c>
      <c r="K17" s="9" t="s">
        <v>45</v>
      </c>
      <c r="L17" s="9"/>
      <c r="M17" s="9" t="s">
        <v>239</v>
      </c>
      <c r="N17" s="60" t="str">
        <f t="shared" si="1"/>
        <v>KVSUPS_DPS_ET02_SO102_D.1.4_NZS-112_1PP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ref="E18:E22" si="2">$F$4</f>
        <v>D.1.4</v>
      </c>
      <c r="F18" s="7" t="str">
        <f t="shared" ref="F18:F22" si="3">$K$4</f>
        <v>NZS</v>
      </c>
      <c r="G18" s="9" t="s">
        <v>268</v>
      </c>
      <c r="H18" s="7" t="s">
        <v>149</v>
      </c>
      <c r="I18" s="7" t="s">
        <v>426</v>
      </c>
      <c r="J18" s="9" t="s">
        <v>144</v>
      </c>
      <c r="K18" s="9" t="s">
        <v>45</v>
      </c>
      <c r="L18" s="9"/>
      <c r="M18" s="9" t="s">
        <v>239</v>
      </c>
      <c r="N18" s="60" t="str">
        <f t="shared" si="1"/>
        <v>KVSUPS_DPS_ET02_SO102_D.1.4_NZS-113_1NP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2"/>
        <v>D.1.4</v>
      </c>
      <c r="F19" s="7" t="str">
        <f t="shared" si="3"/>
        <v>NZS</v>
      </c>
      <c r="G19" s="9" t="s">
        <v>269</v>
      </c>
      <c r="H19" s="7" t="s">
        <v>152</v>
      </c>
      <c r="I19" s="7" t="s">
        <v>427</v>
      </c>
      <c r="J19" s="9" t="s">
        <v>144</v>
      </c>
      <c r="K19" s="9" t="s">
        <v>45</v>
      </c>
      <c r="L19" s="9"/>
      <c r="M19" s="9" t="s">
        <v>239</v>
      </c>
      <c r="N19" s="60" t="str">
        <f t="shared" si="1"/>
        <v>KVSUPS_DPS_ET02_SO102_D.1.4_NZS-114_2NP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2"/>
        <v>D.1.4</v>
      </c>
      <c r="F20" s="7" t="str">
        <f t="shared" si="3"/>
        <v>NZS</v>
      </c>
      <c r="G20" s="9" t="s">
        <v>270</v>
      </c>
      <c r="H20" s="7" t="s">
        <v>155</v>
      </c>
      <c r="I20" s="7" t="s">
        <v>428</v>
      </c>
      <c r="J20" s="9" t="s">
        <v>144</v>
      </c>
      <c r="K20" s="9" t="s">
        <v>45</v>
      </c>
      <c r="L20" s="9"/>
      <c r="M20" s="9" t="s">
        <v>239</v>
      </c>
      <c r="N20" s="60" t="str">
        <f t="shared" si="1"/>
        <v>KVSUPS_DPS_ET02_SO102_D.1.4_NZS-115_3NP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2"/>
        <v>D.1.4</v>
      </c>
      <c r="F21" s="7" t="str">
        <f t="shared" si="3"/>
        <v>NZS</v>
      </c>
      <c r="G21" s="9" t="s">
        <v>271</v>
      </c>
      <c r="H21" s="7" t="s">
        <v>158</v>
      </c>
      <c r="I21" s="7" t="s">
        <v>429</v>
      </c>
      <c r="J21" s="9" t="s">
        <v>144</v>
      </c>
      <c r="K21" s="9" t="s">
        <v>45</v>
      </c>
      <c r="L21" s="9"/>
      <c r="M21" s="9" t="s">
        <v>239</v>
      </c>
      <c r="N21" s="60" t="str">
        <f t="shared" si="1"/>
        <v>KVSUPS_DPS_ET02_SO102_D.1.4_NZS-116_4NP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2"/>
        <v>D.1.4</v>
      </c>
      <c r="F22" s="7" t="str">
        <f t="shared" si="3"/>
        <v>NZS</v>
      </c>
      <c r="G22" s="9" t="s">
        <v>272</v>
      </c>
      <c r="H22" s="7" t="s">
        <v>430</v>
      </c>
      <c r="I22" s="7" t="s">
        <v>430</v>
      </c>
      <c r="J22" s="9" t="s">
        <v>262</v>
      </c>
      <c r="K22" s="9" t="s">
        <v>45</v>
      </c>
      <c r="L22" s="9"/>
      <c r="M22" s="9" t="s">
        <v>239</v>
      </c>
      <c r="N22" s="60" t="str">
        <f t="shared" si="1"/>
        <v>KVSUPS_DPS_ET02_SO102_D.1.4_NZS-411_SCHÉMA NZS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/>
      <c r="C23" s="9"/>
      <c r="D23" s="7"/>
      <c r="E23" s="7"/>
      <c r="F23" s="7"/>
      <c r="G23" s="9"/>
      <c r="H23" s="7"/>
      <c r="I23" s="7"/>
      <c r="J23" s="9"/>
      <c r="K23" s="9"/>
      <c r="L23" s="9"/>
      <c r="M23" s="9"/>
      <c r="N23" s="60" t="str">
        <f t="shared" si="1"/>
        <v>KVSUPS_DPS-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</sheetData>
  <autoFilter ref="A14:AC22" xr:uid="{9A939CFD-AA55-4C19-BD8D-9C5D672FF20F}"/>
  <customSheetViews>
    <customSheetView guid="{69BE0E0D-F8E1-4AED-BA6E-7C344A768319}" scale="115" showPageBreaks="1" zeroValues="0" printArea="1" showAutoFilter="1" view="pageBreakPreview">
      <pane ySplit="14" topLeftCell="A15" activePane="bottomLeft" state="frozen"/>
      <selection pane="bottomLeft" activeCell="M18" sqref="M18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3E45FD75-E0DD-41C3-849A-CF3F8569BDCB}"/>
    </customSheetView>
    <customSheetView guid="{230F3AA1-88CE-4D2A-823B-E9289C410BFF}" scale="11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05F6A37C-2A57-4B40-82E0-40D62792B61B}"/>
    </customSheetView>
    <customSheetView guid="{1EC762B6-D3FE-4DA7-9D9E-389DF568F9D4}" scale="115" showPageBreaks="1" zeroValues="0" printArea="1" showAutoFilter="1" view="pageBreakPreview">
      <pane ySplit="13" topLeftCell="A15" activePane="bottomLeft" state="frozen"/>
      <selection pane="bottomLeft" activeCell="M18" sqref="M18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E5EE7BB9-9802-459F-B4C1-D72412D06DC0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C75CB-3AA2-4FB7-9D7D-92F2B6279BB8}">
  <sheetPr>
    <pageSetUpPr fitToPage="1"/>
  </sheetPr>
  <dimension ref="A1:AB112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PD'!A21</f>
        <v>SO102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PD'!B21</f>
        <v>D.1.4</v>
      </c>
      <c r="G4" s="37"/>
      <c r="H4" s="37"/>
      <c r="I4" s="37"/>
      <c r="J4" s="38" t="s">
        <v>48</v>
      </c>
      <c r="K4" s="36" t="str">
        <f>'SEZNAM PD'!C21</f>
        <v>ESLA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PD'!D21</f>
        <v>Elektroinstalace - slaboproud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ESLA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KVSUPS_DPS_ET02_SO102_D.1.4_ESLA-001_TZ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4" si="0">$B$3</f>
        <v>SO102</v>
      </c>
      <c r="D16" s="7"/>
      <c r="E16" s="7" t="str">
        <f>$F$4</f>
        <v>D.1.4</v>
      </c>
      <c r="F16" s="7" t="str">
        <f>$K$4</f>
        <v>ESLA</v>
      </c>
      <c r="G16" s="9" t="s">
        <v>267</v>
      </c>
      <c r="H16" s="7" t="s">
        <v>108</v>
      </c>
      <c r="I16" s="7" t="s">
        <v>433</v>
      </c>
      <c r="J16" s="9" t="s">
        <v>144</v>
      </c>
      <c r="K16" s="9" t="s">
        <v>45</v>
      </c>
      <c r="L16" s="9"/>
      <c r="M16" s="9" t="s">
        <v>239</v>
      </c>
      <c r="N16" s="60" t="str">
        <f t="shared" ref="N16:N25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KVSUPS_DPS_ET02_SO102_D.1.4_ESLA-112_1PP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 t="shared" ref="E17:E24" si="2">$F$4</f>
        <v>D.1.4</v>
      </c>
      <c r="F17" s="7" t="str">
        <f t="shared" ref="F17:F24" si="3">$K$4</f>
        <v>ESLA</v>
      </c>
      <c r="G17" s="9" t="s">
        <v>268</v>
      </c>
      <c r="H17" s="7" t="s">
        <v>149</v>
      </c>
      <c r="I17" s="7" t="s">
        <v>434</v>
      </c>
      <c r="J17" s="9" t="s">
        <v>144</v>
      </c>
      <c r="K17" s="9" t="s">
        <v>45</v>
      </c>
      <c r="L17" s="9"/>
      <c r="M17" s="9" t="s">
        <v>239</v>
      </c>
      <c r="N17" s="60" t="str">
        <f t="shared" si="1"/>
        <v>KVSUPS_DPS_ET02_SO102_D.1.4_ESLA-113_1NP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5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si="2"/>
        <v>D.1.4</v>
      </c>
      <c r="F18" s="7" t="str">
        <f t="shared" si="3"/>
        <v>ESLA</v>
      </c>
      <c r="G18" s="9" t="s">
        <v>269</v>
      </c>
      <c r="H18" s="7" t="s">
        <v>152</v>
      </c>
      <c r="I18" s="7" t="s">
        <v>435</v>
      </c>
      <c r="J18" s="9" t="s">
        <v>144</v>
      </c>
      <c r="K18" s="9" t="s">
        <v>45</v>
      </c>
      <c r="L18" s="9"/>
      <c r="M18" s="9" t="s">
        <v>239</v>
      </c>
      <c r="N18" s="60" t="str">
        <f t="shared" si="1"/>
        <v>KVSUPS_DPS_ET02_SO102_D.1.4_ESLA-114_2NP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2"/>
        <v>D.1.4</v>
      </c>
      <c r="F19" s="7" t="str">
        <f t="shared" si="3"/>
        <v>ESLA</v>
      </c>
      <c r="G19" s="9" t="s">
        <v>270</v>
      </c>
      <c r="H19" s="7" t="s">
        <v>155</v>
      </c>
      <c r="I19" s="7" t="s">
        <v>436</v>
      </c>
      <c r="J19" s="9" t="s">
        <v>144</v>
      </c>
      <c r="K19" s="9" t="s">
        <v>45</v>
      </c>
      <c r="L19" s="9"/>
      <c r="M19" s="9" t="s">
        <v>239</v>
      </c>
      <c r="N19" s="60" t="str">
        <f t="shared" si="1"/>
        <v>KVSUPS_DPS_ET02_SO102_D.1.4_ESLA-115_3NP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2"/>
        <v>D.1.4</v>
      </c>
      <c r="F20" s="7" t="str">
        <f t="shared" si="3"/>
        <v>ESLA</v>
      </c>
      <c r="G20" s="9" t="s">
        <v>271</v>
      </c>
      <c r="H20" s="7" t="s">
        <v>158</v>
      </c>
      <c r="I20" s="7" t="s">
        <v>437</v>
      </c>
      <c r="J20" s="9" t="s">
        <v>144</v>
      </c>
      <c r="K20" s="9" t="s">
        <v>45</v>
      </c>
      <c r="L20" s="9"/>
      <c r="M20" s="9" t="s">
        <v>239</v>
      </c>
      <c r="N20" s="60" t="str">
        <f t="shared" si="1"/>
        <v>KVSUPS_DPS_ET02_SO102_D.1.4_ESLA-116_4NP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2"/>
        <v>D.1.4</v>
      </c>
      <c r="F21" s="7" t="str">
        <f t="shared" si="3"/>
        <v>ESLA</v>
      </c>
      <c r="G21" s="9" t="s">
        <v>129</v>
      </c>
      <c r="H21" s="7" t="s">
        <v>261</v>
      </c>
      <c r="I21" s="7" t="s">
        <v>438</v>
      </c>
      <c r="J21" s="9" t="s">
        <v>262</v>
      </c>
      <c r="K21" s="9" t="s">
        <v>45</v>
      </c>
      <c r="L21" s="9"/>
      <c r="M21" s="9" t="s">
        <v>239</v>
      </c>
      <c r="N21" s="60" t="str">
        <f t="shared" si="1"/>
        <v>KVSUPS_DPS_ET02_SO102_D.1.4_ESLA-401_SK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2"/>
        <v>D.1.4</v>
      </c>
      <c r="F22" s="7" t="str">
        <f t="shared" si="3"/>
        <v>ESLA</v>
      </c>
      <c r="G22" s="9" t="s">
        <v>131</v>
      </c>
      <c r="H22" s="7" t="s">
        <v>263</v>
      </c>
      <c r="I22" s="7" t="s">
        <v>439</v>
      </c>
      <c r="J22" s="9" t="s">
        <v>65</v>
      </c>
      <c r="K22" s="9" t="s">
        <v>45</v>
      </c>
      <c r="L22" s="9"/>
      <c r="M22" s="9" t="s">
        <v>239</v>
      </c>
      <c r="N22" s="60" t="str">
        <f t="shared" si="1"/>
        <v>KVSUPS_DPS_ET02_SO102_D.1.4_ESLA-402_CCTV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 t="str">
        <f>TITULNÍ!$F$27</f>
        <v>ET02</v>
      </c>
      <c r="C23" s="9" t="str">
        <f t="shared" si="0"/>
        <v>SO102</v>
      </c>
      <c r="D23" s="7"/>
      <c r="E23" s="7" t="str">
        <f t="shared" si="2"/>
        <v>D.1.4</v>
      </c>
      <c r="F23" s="7" t="str">
        <f t="shared" si="3"/>
        <v>ESLA</v>
      </c>
      <c r="G23" s="9" t="s">
        <v>236</v>
      </c>
      <c r="H23" s="7" t="s">
        <v>264</v>
      </c>
      <c r="I23" s="7" t="s">
        <v>440</v>
      </c>
      <c r="J23" s="9" t="s">
        <v>65</v>
      </c>
      <c r="K23" s="9" t="s">
        <v>45</v>
      </c>
      <c r="L23" s="9"/>
      <c r="M23" s="9" t="s">
        <v>239</v>
      </c>
      <c r="N23" s="60" t="str">
        <f t="shared" si="1"/>
        <v>KVSUPS_DPS_ET02_SO102_D.1.4_ESLA-403_ACS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5">
      <c r="A24" s="9"/>
      <c r="B24" s="7" t="str">
        <f>TITULNÍ!$F$27</f>
        <v>ET02</v>
      </c>
      <c r="C24" s="9" t="str">
        <f t="shared" si="0"/>
        <v>SO102</v>
      </c>
      <c r="D24" s="7"/>
      <c r="E24" s="7" t="str">
        <f t="shared" si="2"/>
        <v>D.1.4</v>
      </c>
      <c r="F24" s="7" t="str">
        <f t="shared" si="3"/>
        <v>ESLA</v>
      </c>
      <c r="G24" s="9" t="s">
        <v>379</v>
      </c>
      <c r="H24" s="7" t="s">
        <v>265</v>
      </c>
      <c r="I24" s="7" t="s">
        <v>441</v>
      </c>
      <c r="J24" s="9" t="s">
        <v>65</v>
      </c>
      <c r="K24" s="9" t="s">
        <v>45</v>
      </c>
      <c r="L24" s="9"/>
      <c r="M24" s="9" t="s">
        <v>239</v>
      </c>
      <c r="N24" s="60" t="str">
        <f t="shared" si="1"/>
        <v>KVSUPS_DPS_ET02_SO102_D.1.4_ESLA-404_SNS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5">
      <c r="A25" s="9"/>
      <c r="B25" s="7"/>
      <c r="C25" s="9"/>
      <c r="D25" s="7"/>
      <c r="E25" s="7"/>
      <c r="F25" s="7"/>
      <c r="G25" s="9"/>
      <c r="H25" s="7"/>
      <c r="I25" s="7"/>
      <c r="J25" s="9"/>
      <c r="K25" s="9"/>
      <c r="L25" s="9"/>
      <c r="M25" s="9"/>
      <c r="N25" s="60" t="str">
        <f t="shared" si="1"/>
        <v>KVSUPS_DPS-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</sheetData>
  <autoFilter ref="A14:AC24" xr:uid="{9A939CFD-AA55-4C19-BD8D-9C5D672FF20F}"/>
  <customSheetViews>
    <customSheetView guid="{69BE0E0D-F8E1-4AED-BA6E-7C344A768319}" scale="115" showPageBreaks="1" zeroValues="0" printArea="1" showAutoFilter="1" view="pageBreakPreview">
      <pane ySplit="14" topLeftCell="A15" activePane="bottomLeft" state="frozen"/>
      <selection pane="bottomLeft" activeCell="G15" sqref="G1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5" xr:uid="{F6F0A267-EE01-4EE9-91FB-A5116629CF66}"/>
    </customSheetView>
    <customSheetView guid="{230F3AA1-88CE-4D2A-823B-E9289C410BFF}" scale="11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5" xr:uid="{D8AF58E7-5979-43CB-9278-91A5E2F0373F}"/>
    </customSheetView>
    <customSheetView guid="{1EC762B6-D3FE-4DA7-9D9E-389DF568F9D4}" scale="115" showPageBreaks="1" zeroValues="0" printArea="1" showAutoFilter="1" view="pageBreakPreview">
      <pane ySplit="13" topLeftCell="A15" activePane="bottomLeft" state="frozen"/>
      <selection pane="bottomLeft" activeCell="G15" sqref="G1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5" xr:uid="{25AD3660-02F9-4449-8474-A5A5861A4BF7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2E221-C5C4-4EEA-A6F1-16B1E23AB64F}">
  <sheetPr>
    <pageSetUpPr fitToPage="1"/>
  </sheetPr>
  <dimension ref="A1:AB111"/>
  <sheetViews>
    <sheetView showZeros="0" view="pageBreakPreview" zoomScaleNormal="100" zoomScaleSheetLayoutView="100" zoomScalePageLayoutView="85" workbookViewId="0">
      <pane ySplit="13" topLeftCell="A14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6" t="str">
        <f>'SEZNAM PD'!A22</f>
        <v>SO102</v>
      </c>
      <c r="C3" s="157"/>
      <c r="D3" s="157"/>
      <c r="E3" s="158"/>
      <c r="F3" s="158"/>
      <c r="G3" s="158"/>
      <c r="H3" s="158"/>
      <c r="I3" s="158"/>
      <c r="J3" s="158"/>
      <c r="K3" s="158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PD'!B22</f>
        <v>D.1.4</v>
      </c>
      <c r="G4" s="37"/>
      <c r="H4" s="37"/>
      <c r="I4" s="37"/>
      <c r="J4" s="38" t="s">
        <v>48</v>
      </c>
      <c r="K4" s="36" t="str">
        <f>'SEZNAM PD'!C22</f>
        <v>MAR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PD'!D22</f>
        <v>Měření a regulace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MAR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KVSUPS_DPS_ET02_SO102_D.1.4_MAR-001_TZ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2" si="0">$B$3</f>
        <v>SO102</v>
      </c>
      <c r="D16" s="7"/>
      <c r="E16" s="7" t="str">
        <f>$F$4</f>
        <v>D.1.4</v>
      </c>
      <c r="F16" s="7" t="str">
        <f>$K$4</f>
        <v>MAR</v>
      </c>
      <c r="G16" s="9" t="s">
        <v>139</v>
      </c>
      <c r="H16" s="7" t="s">
        <v>108</v>
      </c>
      <c r="I16" s="7" t="s">
        <v>146</v>
      </c>
      <c r="J16" s="9" t="s">
        <v>144</v>
      </c>
      <c r="K16" s="9" t="s">
        <v>45</v>
      </c>
      <c r="L16" s="9"/>
      <c r="M16" s="9" t="s">
        <v>239</v>
      </c>
      <c r="N16" s="60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KVSUPS_DPS_ET02_SO102_D.1.4_MAR-101_1PP</v>
      </c>
      <c r="O16" s="10"/>
      <c r="P16" s="75" t="s">
        <v>380</v>
      </c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>$F$4</f>
        <v>D.1.4</v>
      </c>
      <c r="F17" s="7" t="str">
        <f>$K$4</f>
        <v>MAR</v>
      </c>
      <c r="G17" s="9" t="s">
        <v>141</v>
      </c>
      <c r="H17" s="7" t="s">
        <v>149</v>
      </c>
      <c r="I17" s="7" t="s">
        <v>150</v>
      </c>
      <c r="J17" s="9" t="s">
        <v>144</v>
      </c>
      <c r="K17" s="9" t="s">
        <v>45</v>
      </c>
      <c r="L17" s="9"/>
      <c r="M17" s="9" t="s">
        <v>239</v>
      </c>
      <c r="N17" s="60" t="str">
        <f t="shared" si="1"/>
        <v>KVSUPS_DPS_ET02_SO102_D.1.4_MAR-102_1NP</v>
      </c>
      <c r="O17" s="10"/>
      <c r="P17" s="75" t="s">
        <v>380</v>
      </c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ref="E18:E22" si="2">$F$4</f>
        <v>D.1.4</v>
      </c>
      <c r="F18" s="7" t="str">
        <f t="shared" ref="F18:F22" si="3">$K$4</f>
        <v>MAR</v>
      </c>
      <c r="G18" s="9" t="s">
        <v>145</v>
      </c>
      <c r="H18" s="7" t="s">
        <v>152</v>
      </c>
      <c r="I18" s="7" t="s">
        <v>153</v>
      </c>
      <c r="J18" s="9" t="s">
        <v>144</v>
      </c>
      <c r="K18" s="9" t="s">
        <v>45</v>
      </c>
      <c r="L18" s="9"/>
      <c r="M18" s="9" t="s">
        <v>239</v>
      </c>
      <c r="N18" s="60" t="str">
        <f t="shared" si="1"/>
        <v>KVSUPS_DPS_ET02_SO102_D.1.4_MAR-103_2NP</v>
      </c>
      <c r="O18" s="10"/>
      <c r="P18" s="75" t="s">
        <v>380</v>
      </c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2"/>
        <v>D.1.4</v>
      </c>
      <c r="F19" s="7" t="str">
        <f t="shared" si="3"/>
        <v>MAR</v>
      </c>
      <c r="G19" s="9" t="s">
        <v>148</v>
      </c>
      <c r="H19" s="7" t="s">
        <v>155</v>
      </c>
      <c r="I19" s="7" t="s">
        <v>156</v>
      </c>
      <c r="J19" s="9" t="s">
        <v>144</v>
      </c>
      <c r="K19" s="9" t="s">
        <v>45</v>
      </c>
      <c r="L19" s="9"/>
      <c r="M19" s="9" t="s">
        <v>239</v>
      </c>
      <c r="N19" s="60" t="str">
        <f t="shared" si="1"/>
        <v>KVSUPS_DPS_ET02_SO102_D.1.4_MAR-104_3NP</v>
      </c>
      <c r="O19" s="10"/>
      <c r="P19" s="75" t="s">
        <v>380</v>
      </c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2"/>
        <v>D.1.4</v>
      </c>
      <c r="F20" s="7" t="str">
        <f t="shared" si="3"/>
        <v>MAR</v>
      </c>
      <c r="G20" s="9" t="s">
        <v>151</v>
      </c>
      <c r="H20" s="7" t="s">
        <v>158</v>
      </c>
      <c r="I20" s="7" t="s">
        <v>159</v>
      </c>
      <c r="J20" s="9" t="s">
        <v>144</v>
      </c>
      <c r="K20" s="9" t="s">
        <v>45</v>
      </c>
      <c r="L20" s="9"/>
      <c r="M20" s="9" t="s">
        <v>239</v>
      </c>
      <c r="N20" s="60" t="str">
        <f t="shared" si="1"/>
        <v>KVSUPS_DPS_ET02_SO102_D.1.4_MAR-105_4NP</v>
      </c>
      <c r="O20" s="10"/>
      <c r="P20" s="75" t="s">
        <v>380</v>
      </c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2"/>
        <v>D.1.4</v>
      </c>
      <c r="F21" s="7" t="str">
        <f t="shared" si="3"/>
        <v>MAR</v>
      </c>
      <c r="G21" s="9" t="s">
        <v>129</v>
      </c>
      <c r="H21" s="7" t="s">
        <v>282</v>
      </c>
      <c r="I21" s="7" t="s">
        <v>283</v>
      </c>
      <c r="J21" s="9" t="s">
        <v>65</v>
      </c>
      <c r="K21" s="9" t="s">
        <v>45</v>
      </c>
      <c r="L21" s="9"/>
      <c r="M21" s="9" t="s">
        <v>239</v>
      </c>
      <c r="N21" s="60" t="str">
        <f t="shared" si="1"/>
        <v>KVSUPS_DPS_ET02_SO102_D.1.4_MAR-401_SCH RS</v>
      </c>
      <c r="O21" s="10"/>
      <c r="P21" s="75" t="s">
        <v>380</v>
      </c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2"/>
        <v>D.1.4</v>
      </c>
      <c r="F22" s="7" t="str">
        <f t="shared" si="3"/>
        <v>MAR</v>
      </c>
      <c r="G22" s="9" t="s">
        <v>131</v>
      </c>
      <c r="H22" s="7" t="s">
        <v>284</v>
      </c>
      <c r="I22" s="7" t="s">
        <v>285</v>
      </c>
      <c r="J22" s="9" t="s">
        <v>65</v>
      </c>
      <c r="K22" s="9" t="s">
        <v>45</v>
      </c>
      <c r="L22" s="9"/>
      <c r="M22" s="9" t="s">
        <v>239</v>
      </c>
      <c r="N22" s="60" t="str">
        <f t="shared" ref="N22:N23" si="4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KVSUPS_DPS_ET02_SO102_D.1.4_MAR-402_LEG</v>
      </c>
      <c r="O22" s="10"/>
      <c r="P22" s="75" t="s">
        <v>380</v>
      </c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/>
      <c r="C23" s="9"/>
      <c r="D23" s="7"/>
      <c r="E23" s="7"/>
      <c r="F23" s="7"/>
      <c r="G23" s="9"/>
      <c r="H23" s="7"/>
      <c r="I23" s="7"/>
      <c r="J23" s="9"/>
      <c r="K23" s="9"/>
      <c r="L23" s="9"/>
      <c r="M23" s="9"/>
      <c r="N23" s="60" t="str">
        <f t="shared" si="4"/>
        <v>KVSUPS_DPS-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</sheetData>
  <autoFilter ref="A14:AC22" xr:uid="{9A939CFD-AA55-4C19-BD8D-9C5D672FF20F}"/>
  <customSheetViews>
    <customSheetView guid="{69BE0E0D-F8E1-4AED-BA6E-7C344A768319}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784F033E-6B7C-4F08-85EF-9A4647492C33}"/>
    </customSheetView>
    <customSheetView guid="{230F3AA1-88CE-4D2A-823B-E9289C410BFF}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4776070F-F6F7-4B50-BA44-C096976BCFCD}"/>
    </customSheetView>
    <customSheetView guid="{1EC762B6-D3FE-4DA7-9D9E-389DF568F9D4}" showPageBreaks="1" zeroValues="0" printArea="1" showAutoFilter="1" view="pageBreakPreview">
      <pane ySplit="13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CCAC322C-14E5-4707-B1CD-D591F3BCE163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4"/>
  <ignoredErrors>
    <ignoredError sqref="G15:G23" numberStoredAsText="1"/>
  </ignoredErrors>
  <legacyDrawing r:id="rId5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6CF34-271C-47CB-AC8F-89F33FE0D629}">
  <sheetPr>
    <pageSetUpPr fitToPage="1"/>
  </sheetPr>
  <dimension ref="A1:AB105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PD'!A23</f>
        <v>SO102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PD'!B23</f>
        <v>D.1.4</v>
      </c>
      <c r="G4" s="37"/>
      <c r="H4" s="37"/>
      <c r="I4" s="37"/>
      <c r="J4" s="38" t="s">
        <v>48</v>
      </c>
      <c r="K4" s="36" t="str">
        <f>'SEZNAM PD'!C23</f>
        <v>RTCH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PD'!D23</f>
        <v>Vytápění a chlazení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RTCH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KVSUPS_DPS_ET02_SO102_D.1.4_RTCH-001_TZ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3" si="0">$B$3</f>
        <v>SO102</v>
      </c>
      <c r="D16" s="7"/>
      <c r="E16" s="7" t="str">
        <f t="shared" ref="E16:E23" si="1">$F$4</f>
        <v>D.1.4</v>
      </c>
      <c r="F16" s="7" t="str">
        <f t="shared" ref="F16:F23" si="2">$K$4</f>
        <v>RTCH</v>
      </c>
      <c r="G16" s="9" t="s">
        <v>139</v>
      </c>
      <c r="H16" s="7" t="s">
        <v>108</v>
      </c>
      <c r="I16" s="7" t="s">
        <v>146</v>
      </c>
      <c r="J16" s="9" t="s">
        <v>144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KVSUPS_DPS_ET02_SO102_D.1.4_RTCH-101_1PP</v>
      </c>
      <c r="O16" s="10"/>
      <c r="P16" s="14"/>
      <c r="Q16" s="10"/>
      <c r="R16" s="10"/>
      <c r="S16" s="10"/>
      <c r="T16" s="10"/>
      <c r="U16" s="10"/>
      <c r="V16" s="10"/>
      <c r="W16" s="10"/>
      <c r="X16" s="10"/>
    </row>
    <row r="17" spans="1:24" s="12" customFormat="1" x14ac:dyDescent="0.2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 t="shared" si="1"/>
        <v>D.1.4</v>
      </c>
      <c r="F17" s="7" t="str">
        <f t="shared" si="2"/>
        <v>RTCH</v>
      </c>
      <c r="G17" s="9" t="s">
        <v>141</v>
      </c>
      <c r="H17" s="7" t="s">
        <v>149</v>
      </c>
      <c r="I17" s="71" t="s">
        <v>150</v>
      </c>
      <c r="J17" s="9" t="s">
        <v>144</v>
      </c>
      <c r="K17" s="9" t="s">
        <v>45</v>
      </c>
      <c r="L17" s="9"/>
      <c r="M17" s="9" t="s">
        <v>239</v>
      </c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KVSUPS_DPS_ET02_SO102_D.1.4_RTCH-102_1NP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si="1"/>
        <v>D.1.4</v>
      </c>
      <c r="F18" s="7" t="str">
        <f t="shared" si="2"/>
        <v>RTCH</v>
      </c>
      <c r="G18" s="9" t="s">
        <v>145</v>
      </c>
      <c r="H18" s="7" t="s">
        <v>152</v>
      </c>
      <c r="I18" s="71" t="s">
        <v>153</v>
      </c>
      <c r="J18" s="9" t="s">
        <v>144</v>
      </c>
      <c r="K18" s="9" t="s">
        <v>45</v>
      </c>
      <c r="L18" s="9"/>
      <c r="M18" s="9" t="s">
        <v>239</v>
      </c>
      <c r="N18" s="60" t="str">
        <f t="shared" ref="N18:N22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KVSUPS_DPS_ET02_SO102_D.1.4_RTCH-103_2NP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1"/>
        <v>D.1.4</v>
      </c>
      <c r="F19" s="7" t="str">
        <f t="shared" si="2"/>
        <v>RTCH</v>
      </c>
      <c r="G19" s="9" t="s">
        <v>148</v>
      </c>
      <c r="H19" s="7" t="s">
        <v>155</v>
      </c>
      <c r="I19" s="71" t="s">
        <v>156</v>
      </c>
      <c r="J19" s="9" t="s">
        <v>144</v>
      </c>
      <c r="K19" s="9" t="s">
        <v>45</v>
      </c>
      <c r="L19" s="9"/>
      <c r="M19" s="9" t="s">
        <v>239</v>
      </c>
      <c r="N19" s="60" t="str">
        <f t="shared" si="3"/>
        <v>KVSUPS_DPS_ET02_SO102_D.1.4_RTCH-104_3NP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1"/>
        <v>D.1.4</v>
      </c>
      <c r="F20" s="7" t="str">
        <f t="shared" si="2"/>
        <v>RTCH</v>
      </c>
      <c r="G20" s="9" t="s">
        <v>151</v>
      </c>
      <c r="H20" s="7" t="s">
        <v>158</v>
      </c>
      <c r="I20" s="71" t="s">
        <v>159</v>
      </c>
      <c r="J20" s="9" t="s">
        <v>144</v>
      </c>
      <c r="K20" s="9" t="s">
        <v>45</v>
      </c>
      <c r="L20" s="9"/>
      <c r="M20" s="9" t="s">
        <v>239</v>
      </c>
      <c r="N20" s="60" t="str">
        <f t="shared" si="3"/>
        <v>KVSUPS_DPS_ET02_SO102_D.1.4_RTCH-105_4NP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1"/>
        <v>D.1.4</v>
      </c>
      <c r="F21" s="7" t="str">
        <f t="shared" si="2"/>
        <v>RTCH</v>
      </c>
      <c r="G21" s="9" t="s">
        <v>154</v>
      </c>
      <c r="H21" s="7" t="s">
        <v>161</v>
      </c>
      <c r="I21" s="71" t="s">
        <v>169</v>
      </c>
      <c r="J21" s="9" t="s">
        <v>144</v>
      </c>
      <c r="K21" s="9" t="s">
        <v>45</v>
      </c>
      <c r="L21" s="9"/>
      <c r="M21" s="9" t="s">
        <v>239</v>
      </c>
      <c r="N21" s="60" t="str">
        <f t="shared" ref="N21" si="4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KVSUPS_DPS_ET02_SO102_D.1.4_RTCH-106_STRECHA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1"/>
        <v>D.1.4</v>
      </c>
      <c r="F22" s="7" t="str">
        <f t="shared" si="2"/>
        <v>RTCH</v>
      </c>
      <c r="G22" s="9" t="s">
        <v>129</v>
      </c>
      <c r="H22" s="7" t="s">
        <v>382</v>
      </c>
      <c r="I22" s="71" t="s">
        <v>166</v>
      </c>
      <c r="J22" s="9" t="s">
        <v>65</v>
      </c>
      <c r="K22" s="9" t="s">
        <v>45</v>
      </c>
      <c r="L22" s="9"/>
      <c r="M22" s="9" t="s">
        <v>239</v>
      </c>
      <c r="N22" s="60" t="str">
        <f t="shared" si="3"/>
        <v>KVSUPS_DPS_ET02_SO102_D.1.4_RTCH-401_SP VZT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A23" s="9"/>
      <c r="B23" s="7" t="str">
        <f>TITULNÍ!$F$27</f>
        <v>ET02</v>
      </c>
      <c r="C23" s="9" t="str">
        <f t="shared" si="0"/>
        <v>SO102</v>
      </c>
      <c r="D23" s="7"/>
      <c r="E23" s="7" t="str">
        <f t="shared" si="1"/>
        <v>D.1.4</v>
      </c>
      <c r="F23" s="7" t="str">
        <f t="shared" si="2"/>
        <v>RTCH</v>
      </c>
      <c r="G23" s="9" t="s">
        <v>131</v>
      </c>
      <c r="H23" s="7" t="s">
        <v>381</v>
      </c>
      <c r="I23" s="71" t="s">
        <v>442</v>
      </c>
      <c r="J23" s="9" t="s">
        <v>65</v>
      </c>
      <c r="K23" s="9" t="s">
        <v>45</v>
      </c>
      <c r="L23" s="9"/>
      <c r="M23" s="9" t="s">
        <v>239</v>
      </c>
      <c r="N23" s="60" t="str">
        <f t="shared" ref="N23:N24" si="5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KVSUPS_DPS_ET02_SO102_D.1.4_RTCH-402_MS S3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A24" s="9"/>
      <c r="B24" s="7"/>
      <c r="C24" s="9"/>
      <c r="D24" s="7"/>
      <c r="E24" s="7"/>
      <c r="F24" s="7"/>
      <c r="G24" s="9"/>
      <c r="H24" s="7"/>
      <c r="I24" s="71"/>
      <c r="J24" s="9"/>
      <c r="K24" s="9"/>
      <c r="L24" s="9"/>
      <c r="M24" s="9"/>
      <c r="N24" s="60" t="str">
        <f t="shared" si="5"/>
        <v>KVSUPS_DPS-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</sheetData>
  <autoFilter ref="A14:AC22" xr:uid="{9A939CFD-AA55-4C19-BD8D-9C5D672FF20F}"/>
  <customSheetViews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L36" sqref="L36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1" xr:uid="{6EF6BE70-B239-4421-8C26-B9288161C09F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1" xr:uid="{A6813B6C-6CFC-49E3-BF18-9B0189670F43}"/>
    </customSheetView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L36" sqref="L36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1" xr:uid="{3B845567-A221-46D2-BD02-12567D35E574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A744A-E438-464E-AA3D-169215BFE00E}">
  <sheetPr>
    <pageSetUpPr fitToPage="1"/>
  </sheetPr>
  <dimension ref="A1:AB107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PD'!A24</f>
        <v>SO102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PD'!B24</f>
        <v>D.1.4</v>
      </c>
      <c r="G4" s="37"/>
      <c r="H4" s="37"/>
      <c r="I4" s="37"/>
      <c r="J4" s="38" t="s">
        <v>48</v>
      </c>
      <c r="K4" s="36" t="str">
        <f>'SEZNAM PD'!C24</f>
        <v>VZT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PD'!D24</f>
        <v>Vzduchotechnika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VZT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KVSUPS_DPS_ET02_SO102_D.1.4_VZT-001_TZ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5" si="0">$B$3</f>
        <v>SO102</v>
      </c>
      <c r="D16" s="7"/>
      <c r="E16" s="7" t="str">
        <f t="shared" ref="E16:E25" si="1">$F$4</f>
        <v>D.1.4</v>
      </c>
      <c r="F16" s="7" t="str">
        <f t="shared" ref="F16:F25" si="2">$K$4</f>
        <v>VZT</v>
      </c>
      <c r="G16" s="9" t="s">
        <v>139</v>
      </c>
      <c r="H16" s="7" t="s">
        <v>108</v>
      </c>
      <c r="I16" s="7" t="s">
        <v>146</v>
      </c>
      <c r="J16" s="9" t="s">
        <v>73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KVSUPS_DPS_ET02_SO102_D.1.4_VZT-101_1PP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 t="shared" si="1"/>
        <v>D.1.4</v>
      </c>
      <c r="F17" s="7" t="str">
        <f t="shared" si="2"/>
        <v>VZT</v>
      </c>
      <c r="G17" s="9" t="s">
        <v>141</v>
      </c>
      <c r="H17" s="7" t="s">
        <v>149</v>
      </c>
      <c r="I17" s="51" t="s">
        <v>150</v>
      </c>
      <c r="J17" s="9" t="s">
        <v>73</v>
      </c>
      <c r="K17" s="9" t="s">
        <v>45</v>
      </c>
      <c r="L17" s="9"/>
      <c r="M17" s="9" t="s">
        <v>239</v>
      </c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KVSUPS_DPS_ET02_SO102_D.1.4_VZT-102_1NP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si="1"/>
        <v>D.1.4</v>
      </c>
      <c r="F18" s="7" t="str">
        <f t="shared" si="2"/>
        <v>VZT</v>
      </c>
      <c r="G18" s="9" t="s">
        <v>145</v>
      </c>
      <c r="H18" s="7" t="s">
        <v>152</v>
      </c>
      <c r="I18" s="51" t="s">
        <v>153</v>
      </c>
      <c r="J18" s="9" t="s">
        <v>73</v>
      </c>
      <c r="K18" s="9" t="s">
        <v>45</v>
      </c>
      <c r="L18" s="9"/>
      <c r="M18" s="9" t="s">
        <v>239</v>
      </c>
      <c r="N18" s="60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KVSUPS_DPS_ET02_SO102_D.1.4_VZT-103_2NP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1"/>
        <v>D.1.4</v>
      </c>
      <c r="F19" s="7" t="str">
        <f t="shared" si="2"/>
        <v>VZT</v>
      </c>
      <c r="G19" s="9" t="s">
        <v>148</v>
      </c>
      <c r="H19" s="7" t="s">
        <v>155</v>
      </c>
      <c r="I19" s="51" t="s">
        <v>156</v>
      </c>
      <c r="J19" s="9" t="s">
        <v>73</v>
      </c>
      <c r="K19" s="9" t="s">
        <v>45</v>
      </c>
      <c r="L19" s="9"/>
      <c r="M19" s="9" t="s">
        <v>239</v>
      </c>
      <c r="N19" s="60" t="str">
        <f t="shared" ref="N19:N24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KVSUPS_DPS_ET02_SO102_D.1.4_VZT-104_3NP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1"/>
        <v>D.1.4</v>
      </c>
      <c r="F20" s="7" t="str">
        <f t="shared" si="2"/>
        <v>VZT</v>
      </c>
      <c r="G20" s="9" t="s">
        <v>151</v>
      </c>
      <c r="H20" s="7" t="s">
        <v>158</v>
      </c>
      <c r="I20" s="51" t="s">
        <v>159</v>
      </c>
      <c r="J20" s="9" t="s">
        <v>73</v>
      </c>
      <c r="K20" s="9" t="s">
        <v>45</v>
      </c>
      <c r="L20" s="9"/>
      <c r="M20" s="9" t="s">
        <v>239</v>
      </c>
      <c r="N20" s="60" t="str">
        <f t="shared" si="3"/>
        <v>KVSUPS_DPS_ET02_SO102_D.1.4_VZT-105_4NP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1"/>
        <v>D.1.4</v>
      </c>
      <c r="F21" s="7" t="str">
        <f t="shared" si="2"/>
        <v>VZT</v>
      </c>
      <c r="G21" s="9" t="s">
        <v>154</v>
      </c>
      <c r="H21" s="7" t="s">
        <v>161</v>
      </c>
      <c r="I21" s="51" t="s">
        <v>169</v>
      </c>
      <c r="J21" s="9" t="s">
        <v>73</v>
      </c>
      <c r="K21" s="9" t="s">
        <v>45</v>
      </c>
      <c r="L21" s="9"/>
      <c r="M21" s="9" t="s">
        <v>239</v>
      </c>
      <c r="N21" s="60" t="str">
        <f t="shared" si="3"/>
        <v>KVSUPS_DPS_ET02_SO102_D.1.4_VZT-106_STRECHA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ht="25.5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1"/>
        <v>D.1.4</v>
      </c>
      <c r="F22" s="7" t="str">
        <f t="shared" si="2"/>
        <v>VZT</v>
      </c>
      <c r="G22" s="9" t="s">
        <v>170</v>
      </c>
      <c r="H22" s="7" t="s">
        <v>506</v>
      </c>
      <c r="I22" s="12" t="s">
        <v>171</v>
      </c>
      <c r="J22" s="9" t="s">
        <v>73</v>
      </c>
      <c r="K22" s="9" t="s">
        <v>45</v>
      </c>
      <c r="L22" s="9"/>
      <c r="M22" s="9" t="s">
        <v>239</v>
      </c>
      <c r="N22" s="60" t="str">
        <f t="shared" si="3"/>
        <v>KVSUPS_DPS_ET02_SO102_D.1.4_VZT-201_REZY STROJOVNA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A23" s="9"/>
      <c r="B23" s="7" t="str">
        <f>TITULNÍ!$F$27</f>
        <v>ET02</v>
      </c>
      <c r="C23" s="9" t="str">
        <f t="shared" si="0"/>
        <v>SO102</v>
      </c>
      <c r="D23" s="7"/>
      <c r="E23" s="7" t="str">
        <f t="shared" si="1"/>
        <v>D.1.4</v>
      </c>
      <c r="F23" s="7" t="str">
        <f t="shared" si="2"/>
        <v>VZT</v>
      </c>
      <c r="G23" s="9" t="s">
        <v>172</v>
      </c>
      <c r="H23" s="7" t="s">
        <v>507</v>
      </c>
      <c r="I23" s="51" t="s">
        <v>173</v>
      </c>
      <c r="J23" s="9" t="s">
        <v>73</v>
      </c>
      <c r="K23" s="9" t="s">
        <v>45</v>
      </c>
      <c r="L23" s="9"/>
      <c r="M23" s="9" t="s">
        <v>239</v>
      </c>
      <c r="N23" s="60" t="str">
        <f t="shared" si="3"/>
        <v>KVSUPS_DPS_ET02_SO102_D.1.4_VZT-202_REZY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A24" s="9"/>
      <c r="B24" s="7" t="str">
        <f>TITULNÍ!$F$27</f>
        <v>ET02</v>
      </c>
      <c r="C24" s="9" t="str">
        <f t="shared" si="0"/>
        <v>SO102</v>
      </c>
      <c r="D24" s="7"/>
      <c r="E24" s="7" t="str">
        <f t="shared" si="1"/>
        <v>D.1.4</v>
      </c>
      <c r="F24" s="7" t="str">
        <f t="shared" si="2"/>
        <v>VZT</v>
      </c>
      <c r="G24" s="9" t="s">
        <v>129</v>
      </c>
      <c r="H24" s="7" t="s">
        <v>174</v>
      </c>
      <c r="I24" s="51" t="s">
        <v>175</v>
      </c>
      <c r="J24" s="9" t="s">
        <v>65</v>
      </c>
      <c r="K24" s="9" t="s">
        <v>45</v>
      </c>
      <c r="L24" s="9"/>
      <c r="M24" s="9" t="s">
        <v>239</v>
      </c>
      <c r="N24" s="60" t="str">
        <f t="shared" si="3"/>
        <v>KVSUPS_DPS_ET02_SO102_D.1.4_VZT-401_SCHEMA VZT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A25" s="9"/>
      <c r="B25" s="7" t="str">
        <f>TITULNÍ!$F$27</f>
        <v>ET02</v>
      </c>
      <c r="C25" s="9" t="str">
        <f t="shared" si="0"/>
        <v>SO102</v>
      </c>
      <c r="D25" s="7"/>
      <c r="E25" s="7" t="str">
        <f t="shared" si="1"/>
        <v>D.1.4</v>
      </c>
      <c r="F25" s="7" t="str">
        <f t="shared" si="2"/>
        <v>VZT</v>
      </c>
      <c r="G25" s="9" t="s">
        <v>383</v>
      </c>
      <c r="H25" s="7" t="s">
        <v>385</v>
      </c>
      <c r="I25" s="51" t="s">
        <v>384</v>
      </c>
      <c r="J25" s="9" t="s">
        <v>65</v>
      </c>
      <c r="K25" s="9" t="s">
        <v>45</v>
      </c>
      <c r="L25" s="9"/>
      <c r="M25" s="9" t="s">
        <v>239</v>
      </c>
      <c r="N25" s="60" t="str">
        <f t="shared" ref="N25:N26" si="4">_xlfn.CONCAT($F$6,"_",$F$7,IF(B25=0,"","_"),IF(B25=0,"",B25),IF(C25=0,"","_"),IF(C25=0,"",C25),IF(D25=0,"","_"),IF(D25=0,"",D25),IF(E25=0,"","_"),IF(E25=0,"",E25),IF(F25=0,"","_"),IF(F25=0,"",F25),IF(G25=0,"","-"),IF(G25=0,"",G25),IF(G25=0,"-","_"),IF(H25=0,"",H25))</f>
        <v>KVSUPS_DPS_ET02_SO102_D.1.4_VZT-901_VV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A26" s="9"/>
      <c r="B26" s="7"/>
      <c r="C26" s="9"/>
      <c r="D26" s="7"/>
      <c r="E26" s="7"/>
      <c r="F26" s="7"/>
      <c r="G26" s="9"/>
      <c r="H26" s="7"/>
      <c r="I26" s="51"/>
      <c r="J26" s="9"/>
      <c r="K26" s="9"/>
      <c r="L26" s="9"/>
      <c r="M26" s="9"/>
      <c r="N26" s="60" t="str">
        <f t="shared" si="4"/>
        <v>KVSUPS_DPS-</v>
      </c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</sheetData>
  <autoFilter ref="A14:AC24" xr:uid="{9A939CFD-AA55-4C19-BD8D-9C5D672FF20F}"/>
  <customSheetViews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I41" sqref="I4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5" xr:uid="{06441C89-6B22-46FC-A164-A0886098A848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5" xr:uid="{D25D283E-FB81-47DC-BB77-FF92506326DA}"/>
    </customSheetView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I41" sqref="I4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5" xr:uid="{E9B12592-F7F3-43C4-89CD-8557D426BE05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ignoredErrors>
    <ignoredError sqref="G15 G22:G24" numberStoredAsText="1"/>
  </ignoredErrors>
  <legacyDrawing r:id="rId5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E3EB8-0E0F-4317-829D-91622BD8C631}">
  <sheetPr>
    <pageSetUpPr fitToPage="1"/>
  </sheetPr>
  <dimension ref="A1:AB114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PD'!A25</f>
        <v>SO102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PD'!B25</f>
        <v>D.1.4</v>
      </c>
      <c r="G4" s="37"/>
      <c r="H4" s="37"/>
      <c r="I4" s="37"/>
      <c r="J4" s="38" t="s">
        <v>48</v>
      </c>
      <c r="K4" s="36" t="str">
        <f>'SEZNAM PD'!C25</f>
        <v>ZTI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9" t="str">
        <f>'SEZNAM PD'!D25</f>
        <v>Zdravotně technické instalace</v>
      </c>
      <c r="C5" s="160"/>
      <c r="D5" s="160"/>
      <c r="E5" s="160"/>
      <c r="F5" s="160"/>
      <c r="G5" s="160"/>
      <c r="H5" s="160"/>
      <c r="I5" s="160"/>
      <c r="J5" s="160"/>
      <c r="K5" s="161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ZTI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 t="shared" ref="N15:N22" si="0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KVSUPS_DPS_ET02_SO102_D.1.4_ZTI-001_TZ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4" si="1">$B$3</f>
        <v>SO102</v>
      </c>
      <c r="D16" s="7"/>
      <c r="E16" s="7" t="str">
        <f t="shared" ref="E16:E24" si="2">$F$4</f>
        <v>D.1.4</v>
      </c>
      <c r="F16" s="7" t="str">
        <f t="shared" ref="F16:F24" si="3">$K$4</f>
        <v>ZTI</v>
      </c>
      <c r="G16" s="9" t="s">
        <v>139</v>
      </c>
      <c r="H16" s="7" t="s">
        <v>142</v>
      </c>
      <c r="I16" s="7" t="s">
        <v>240</v>
      </c>
      <c r="J16" s="9" t="s">
        <v>144</v>
      </c>
      <c r="K16" s="9" t="s">
        <v>45</v>
      </c>
      <c r="L16" s="9"/>
      <c r="M16" s="9" t="s">
        <v>239</v>
      </c>
      <c r="N16" s="60" t="str">
        <f t="shared" si="0"/>
        <v>KVSUPS_DPS_ET02_SO102_D.1.4_ZTI-101_2PP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1"/>
        <v>SO102</v>
      </c>
      <c r="D17" s="7"/>
      <c r="E17" s="7" t="str">
        <f t="shared" si="2"/>
        <v>D.1.4</v>
      </c>
      <c r="F17" s="7" t="str">
        <f t="shared" si="3"/>
        <v>ZTI</v>
      </c>
      <c r="G17" s="9" t="s">
        <v>141</v>
      </c>
      <c r="H17" s="7" t="s">
        <v>108</v>
      </c>
      <c r="I17" s="7" t="s">
        <v>241</v>
      </c>
      <c r="J17" s="9" t="s">
        <v>144</v>
      </c>
      <c r="K17" s="9" t="s">
        <v>45</v>
      </c>
      <c r="L17" s="9"/>
      <c r="M17" s="9" t="s">
        <v>239</v>
      </c>
      <c r="N17" s="60" t="str">
        <f t="shared" si="0"/>
        <v>KVSUPS_DPS_ET02_SO102_D.1.4_ZTI-102_1PP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 t="str">
        <f t="shared" si="1"/>
        <v>SO102</v>
      </c>
      <c r="D18" s="7"/>
      <c r="E18" s="7" t="str">
        <f t="shared" si="2"/>
        <v>D.1.4</v>
      </c>
      <c r="F18" s="7" t="str">
        <f t="shared" si="3"/>
        <v>ZTI</v>
      </c>
      <c r="G18" s="9" t="s">
        <v>145</v>
      </c>
      <c r="H18" s="7" t="s">
        <v>149</v>
      </c>
      <c r="I18" s="7" t="s">
        <v>242</v>
      </c>
      <c r="J18" s="9" t="s">
        <v>144</v>
      </c>
      <c r="K18" s="9" t="s">
        <v>45</v>
      </c>
      <c r="L18" s="9"/>
      <c r="M18" s="9" t="s">
        <v>239</v>
      </c>
      <c r="N18" s="60" t="str">
        <f t="shared" si="0"/>
        <v>KVSUPS_DPS_ET02_SO102_D.1.4_ZTI-103_1NP</v>
      </c>
      <c r="O18" s="10"/>
      <c r="P18" s="14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9"/>
      <c r="B19" s="7" t="str">
        <f>TITULNÍ!$F$27</f>
        <v>ET02</v>
      </c>
      <c r="C19" s="9" t="str">
        <f t="shared" si="1"/>
        <v>SO102</v>
      </c>
      <c r="D19" s="7"/>
      <c r="E19" s="7" t="str">
        <f t="shared" si="2"/>
        <v>D.1.4</v>
      </c>
      <c r="F19" s="7" t="str">
        <f t="shared" si="3"/>
        <v>ZTI</v>
      </c>
      <c r="G19" s="9" t="s">
        <v>148</v>
      </c>
      <c r="H19" s="7" t="s">
        <v>152</v>
      </c>
      <c r="I19" s="7" t="s">
        <v>243</v>
      </c>
      <c r="J19" s="9" t="s">
        <v>144</v>
      </c>
      <c r="K19" s="9" t="s">
        <v>45</v>
      </c>
      <c r="L19" s="9"/>
      <c r="M19" s="9" t="s">
        <v>239</v>
      </c>
      <c r="N19" s="60" t="str">
        <f t="shared" si="0"/>
        <v>KVSUPS_DPS_ET02_SO102_D.1.4_ZTI-104_2NP</v>
      </c>
      <c r="O19" s="10"/>
      <c r="P19" s="14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9"/>
      <c r="B20" s="7" t="str">
        <f>TITULNÍ!$F$27</f>
        <v>ET02</v>
      </c>
      <c r="C20" s="9" t="str">
        <f t="shared" si="1"/>
        <v>SO102</v>
      </c>
      <c r="D20" s="7"/>
      <c r="E20" s="7" t="str">
        <f t="shared" si="2"/>
        <v>D.1.4</v>
      </c>
      <c r="F20" s="7" t="str">
        <f t="shared" si="3"/>
        <v>ZTI</v>
      </c>
      <c r="G20" s="9" t="s">
        <v>151</v>
      </c>
      <c r="H20" s="7" t="s">
        <v>155</v>
      </c>
      <c r="I20" s="7" t="s">
        <v>244</v>
      </c>
      <c r="J20" s="9" t="s">
        <v>144</v>
      </c>
      <c r="K20" s="9" t="s">
        <v>45</v>
      </c>
      <c r="L20" s="9"/>
      <c r="M20" s="9" t="s">
        <v>239</v>
      </c>
      <c r="N20" s="60" t="str">
        <f t="shared" si="0"/>
        <v>KVSUPS_DPS_ET02_SO102_D.1.4_ZTI-105_3NP</v>
      </c>
      <c r="O20" s="10"/>
      <c r="P20" s="14"/>
      <c r="Q20" s="10"/>
      <c r="R20" s="10"/>
      <c r="S20" s="10"/>
      <c r="T20" s="10"/>
      <c r="U20" s="10"/>
      <c r="V20" s="10"/>
      <c r="W20" s="10"/>
      <c r="X20" s="11"/>
    </row>
    <row r="21" spans="1:24" s="12" customFormat="1" x14ac:dyDescent="0.25">
      <c r="A21" s="9"/>
      <c r="B21" s="7" t="str">
        <f>TITULNÍ!$F$27</f>
        <v>ET02</v>
      </c>
      <c r="C21" s="9" t="str">
        <f t="shared" si="1"/>
        <v>SO102</v>
      </c>
      <c r="D21" s="7"/>
      <c r="E21" s="7" t="str">
        <f t="shared" si="2"/>
        <v>D.1.4</v>
      </c>
      <c r="F21" s="7" t="str">
        <f t="shared" si="3"/>
        <v>ZTI</v>
      </c>
      <c r="G21" s="9" t="s">
        <v>154</v>
      </c>
      <c r="H21" s="7" t="s">
        <v>158</v>
      </c>
      <c r="I21" s="7" t="s">
        <v>245</v>
      </c>
      <c r="J21" s="9" t="s">
        <v>144</v>
      </c>
      <c r="K21" s="9" t="s">
        <v>45</v>
      </c>
      <c r="L21" s="9"/>
      <c r="M21" s="9" t="s">
        <v>239</v>
      </c>
      <c r="N21" s="60" t="str">
        <f t="shared" si="0"/>
        <v>KVSUPS_DPS_ET02_SO102_D.1.4_ZTI-106_4NP</v>
      </c>
      <c r="O21" s="10"/>
      <c r="P21" s="14"/>
      <c r="Q21" s="10"/>
      <c r="R21" s="10"/>
      <c r="S21" s="10"/>
      <c r="T21" s="10"/>
      <c r="U21" s="10"/>
      <c r="V21" s="10"/>
      <c r="W21" s="10"/>
      <c r="X21" s="11"/>
    </row>
    <row r="22" spans="1:24" s="12" customFormat="1" x14ac:dyDescent="0.25">
      <c r="A22" s="9"/>
      <c r="B22" s="7" t="str">
        <f>TITULNÍ!$F$27</f>
        <v>ET02</v>
      </c>
      <c r="C22" s="9" t="str">
        <f t="shared" si="1"/>
        <v>SO102</v>
      </c>
      <c r="D22" s="7"/>
      <c r="E22" s="7" t="str">
        <f t="shared" si="2"/>
        <v>D.1.4</v>
      </c>
      <c r="F22" s="7" t="str">
        <f t="shared" si="3"/>
        <v>ZTI</v>
      </c>
      <c r="G22" s="9" t="s">
        <v>157</v>
      </c>
      <c r="H22" s="7" t="s">
        <v>246</v>
      </c>
      <c r="I22" s="7" t="s">
        <v>247</v>
      </c>
      <c r="J22" s="9" t="s">
        <v>144</v>
      </c>
      <c r="K22" s="9" t="s">
        <v>45</v>
      </c>
      <c r="L22" s="9"/>
      <c r="M22" s="9" t="s">
        <v>239</v>
      </c>
      <c r="N22" s="60" t="str">
        <f t="shared" si="0"/>
        <v>KVSUPS_DPS_ET02_SO102_D.1.4_ZTI-107_STR</v>
      </c>
      <c r="O22" s="10"/>
      <c r="P22" s="14"/>
      <c r="Q22" s="10"/>
      <c r="R22" s="10"/>
      <c r="S22" s="10"/>
      <c r="T22" s="10"/>
      <c r="U22" s="10"/>
      <c r="V22" s="10"/>
      <c r="W22" s="10"/>
      <c r="X22" s="11"/>
    </row>
    <row r="23" spans="1:24" s="12" customFormat="1" ht="25.5" x14ac:dyDescent="0.25">
      <c r="A23" s="9"/>
      <c r="B23" s="7" t="str">
        <f>TITULNÍ!$F$27</f>
        <v>ET02</v>
      </c>
      <c r="C23" s="9" t="str">
        <f t="shared" si="1"/>
        <v>SO102</v>
      </c>
      <c r="D23" s="7"/>
      <c r="E23" s="7" t="str">
        <f t="shared" si="2"/>
        <v>D.1.4</v>
      </c>
      <c r="F23" s="7" t="str">
        <f t="shared" si="3"/>
        <v>ZTI</v>
      </c>
      <c r="G23" s="9" t="s">
        <v>160</v>
      </c>
      <c r="H23" s="7" t="s">
        <v>782</v>
      </c>
      <c r="I23" s="7" t="s">
        <v>783</v>
      </c>
      <c r="J23" s="9" t="s">
        <v>789</v>
      </c>
      <c r="K23" s="9" t="s">
        <v>45</v>
      </c>
      <c r="L23" s="9"/>
      <c r="M23" s="9" t="s">
        <v>239</v>
      </c>
      <c r="N23" s="60" t="str">
        <f t="shared" ref="N23:N24" si="4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KVSUPS_DPS_ET02_SO102_D.1.4_ZTI-108_ŘEZ KAN</v>
      </c>
      <c r="O23" s="10"/>
      <c r="P23" s="14"/>
      <c r="Q23" s="10"/>
      <c r="R23" s="10"/>
      <c r="S23" s="10"/>
      <c r="T23" s="10"/>
      <c r="U23" s="10"/>
      <c r="V23" s="10"/>
      <c r="W23" s="10"/>
      <c r="X23" s="11"/>
    </row>
    <row r="24" spans="1:24" s="12" customFormat="1" x14ac:dyDescent="0.25">
      <c r="A24" s="9"/>
      <c r="B24" s="7" t="str">
        <f>TITULNÍ!$F$27</f>
        <v>ET02</v>
      </c>
      <c r="C24" s="9" t="str">
        <f t="shared" si="1"/>
        <v>SO102</v>
      </c>
      <c r="D24" s="7"/>
      <c r="E24" s="7" t="str">
        <f t="shared" si="2"/>
        <v>D.1.4</v>
      </c>
      <c r="F24" s="7" t="str">
        <f t="shared" si="3"/>
        <v>ZTI</v>
      </c>
      <c r="G24" s="9" t="s">
        <v>288</v>
      </c>
      <c r="H24" s="7" t="s">
        <v>784</v>
      </c>
      <c r="I24" s="7" t="s">
        <v>785</v>
      </c>
      <c r="J24" s="9" t="s">
        <v>144</v>
      </c>
      <c r="K24" s="9" t="s">
        <v>45</v>
      </c>
      <c r="L24" s="9"/>
      <c r="M24" s="9" t="s">
        <v>239</v>
      </c>
      <c r="N24" s="60" t="str">
        <f t="shared" si="4"/>
        <v>KVSUPS_DPS_ET02_SO102_D.1.4_ZTI-109_3D KAN</v>
      </c>
      <c r="O24" s="10"/>
      <c r="P24" s="14"/>
      <c r="Q24" s="10"/>
      <c r="R24" s="10"/>
      <c r="S24" s="10"/>
      <c r="T24" s="10"/>
      <c r="U24" s="10"/>
      <c r="V24" s="10"/>
      <c r="W24" s="10"/>
      <c r="X24" s="11"/>
    </row>
    <row r="25" spans="1:24" s="12" customFormat="1" x14ac:dyDescent="0.25">
      <c r="A25" s="9"/>
      <c r="B25" s="7"/>
      <c r="C25" s="9"/>
      <c r="D25" s="7"/>
      <c r="E25" s="7"/>
      <c r="F25" s="7"/>
      <c r="G25" s="9"/>
      <c r="H25" s="7"/>
      <c r="I25" s="7"/>
      <c r="J25" s="9"/>
      <c r="K25" s="9"/>
      <c r="L25" s="9"/>
      <c r="M25" s="9"/>
      <c r="N25" s="60"/>
      <c r="O25" s="10"/>
      <c r="P25" s="14"/>
      <c r="Q25" s="10"/>
      <c r="R25" s="10"/>
      <c r="S25" s="10"/>
      <c r="T25" s="10"/>
      <c r="U25" s="10"/>
      <c r="V25" s="10"/>
      <c r="W25" s="10"/>
      <c r="X25" s="11"/>
    </row>
    <row r="26" spans="1:24" s="12" customFormat="1" x14ac:dyDescent="0.25">
      <c r="A26" s="9"/>
      <c r="B26" s="7" t="str">
        <f>TITULNÍ!$F$27</f>
        <v>ET02</v>
      </c>
      <c r="C26" s="9" t="str">
        <f t="shared" ref="C26:C28" si="5">$B$3</f>
        <v>SO102</v>
      </c>
      <c r="D26" s="7"/>
      <c r="E26" s="7" t="str">
        <f t="shared" ref="E26:E28" si="6">$F$4</f>
        <v>D.1.4</v>
      </c>
      <c r="F26" s="7" t="str">
        <f t="shared" ref="F26:F28" si="7">$K$4</f>
        <v>ZTI</v>
      </c>
      <c r="G26" s="9" t="s">
        <v>248</v>
      </c>
      <c r="H26" s="7" t="s">
        <v>108</v>
      </c>
      <c r="I26" s="7" t="s">
        <v>249</v>
      </c>
      <c r="J26" s="9" t="s">
        <v>144</v>
      </c>
      <c r="K26" s="9" t="s">
        <v>45</v>
      </c>
      <c r="L26" s="9"/>
      <c r="M26" s="9" t="s">
        <v>239</v>
      </c>
      <c r="N26" s="60" t="str">
        <f t="shared" ref="N26:N30" si="8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KVSUPS_DPS_ET02_SO102_D.1.4_ZTI-152_1PP</v>
      </c>
      <c r="O26" s="10"/>
      <c r="P26" s="14"/>
      <c r="Q26" s="10"/>
      <c r="R26" s="10"/>
      <c r="S26" s="10"/>
      <c r="T26" s="10"/>
      <c r="U26" s="10"/>
      <c r="V26" s="10"/>
      <c r="W26" s="10"/>
      <c r="X26" s="11"/>
    </row>
    <row r="27" spans="1:24" s="12" customFormat="1" x14ac:dyDescent="0.25">
      <c r="A27" s="9"/>
      <c r="B27" s="7" t="str">
        <f>TITULNÍ!$F$27</f>
        <v>ET02</v>
      </c>
      <c r="C27" s="9" t="str">
        <f t="shared" si="5"/>
        <v>SO102</v>
      </c>
      <c r="D27" s="7"/>
      <c r="E27" s="7" t="str">
        <f t="shared" si="6"/>
        <v>D.1.4</v>
      </c>
      <c r="F27" s="7" t="str">
        <f t="shared" si="7"/>
        <v>ZTI</v>
      </c>
      <c r="G27" s="9" t="s">
        <v>250</v>
      </c>
      <c r="H27" s="7" t="s">
        <v>149</v>
      </c>
      <c r="I27" s="7" t="s">
        <v>251</v>
      </c>
      <c r="J27" s="9" t="s">
        <v>144</v>
      </c>
      <c r="K27" s="9" t="s">
        <v>45</v>
      </c>
      <c r="L27" s="9"/>
      <c r="M27" s="9" t="s">
        <v>239</v>
      </c>
      <c r="N27" s="60" t="str">
        <f t="shared" si="8"/>
        <v>KVSUPS_DPS_ET02_SO102_D.1.4_ZTI-153_1NP</v>
      </c>
      <c r="O27" s="10"/>
      <c r="P27" s="14"/>
      <c r="Q27" s="10"/>
      <c r="R27" s="10"/>
      <c r="S27" s="10"/>
      <c r="T27" s="10"/>
      <c r="U27" s="10"/>
      <c r="V27" s="10"/>
      <c r="W27" s="10"/>
      <c r="X27" s="11"/>
    </row>
    <row r="28" spans="1:24" s="12" customFormat="1" x14ac:dyDescent="0.25">
      <c r="A28" s="9"/>
      <c r="B28" s="7" t="str">
        <f>TITULNÍ!$F$27</f>
        <v>ET02</v>
      </c>
      <c r="C28" s="9" t="str">
        <f t="shared" si="5"/>
        <v>SO102</v>
      </c>
      <c r="D28" s="7"/>
      <c r="E28" s="7" t="str">
        <f t="shared" si="6"/>
        <v>D.1.4</v>
      </c>
      <c r="F28" s="7" t="str">
        <f t="shared" si="7"/>
        <v>ZTI</v>
      </c>
      <c r="G28" s="9" t="s">
        <v>252</v>
      </c>
      <c r="H28" s="7" t="s">
        <v>152</v>
      </c>
      <c r="I28" s="7" t="s">
        <v>253</v>
      </c>
      <c r="J28" s="9" t="s">
        <v>144</v>
      </c>
      <c r="K28" s="9" t="s">
        <v>45</v>
      </c>
      <c r="L28" s="9"/>
      <c r="M28" s="9" t="s">
        <v>239</v>
      </c>
      <c r="N28" s="60" t="str">
        <f t="shared" si="8"/>
        <v>KVSUPS_DPS_ET02_SO102_D.1.4_ZTI-154_2NP</v>
      </c>
      <c r="O28" s="10"/>
      <c r="P28" s="14"/>
      <c r="Q28" s="10"/>
      <c r="R28" s="10"/>
      <c r="S28" s="10"/>
      <c r="T28" s="10"/>
      <c r="U28" s="10"/>
      <c r="V28" s="10"/>
      <c r="W28" s="10"/>
      <c r="X28" s="11"/>
    </row>
    <row r="29" spans="1:24" s="12" customFormat="1" x14ac:dyDescent="0.25">
      <c r="A29" s="9"/>
      <c r="B29" s="7" t="str">
        <f>TITULNÍ!$F$27</f>
        <v>ET02</v>
      </c>
      <c r="C29" s="9" t="str">
        <f t="shared" ref="C29:C31" si="9">$B$3</f>
        <v>SO102</v>
      </c>
      <c r="D29" s="7"/>
      <c r="E29" s="7" t="str">
        <f t="shared" ref="E29:E31" si="10">$F$4</f>
        <v>D.1.4</v>
      </c>
      <c r="F29" s="7" t="str">
        <f t="shared" ref="F29:F31" si="11">$K$4</f>
        <v>ZTI</v>
      </c>
      <c r="G29" s="9" t="s">
        <v>254</v>
      </c>
      <c r="H29" s="7" t="s">
        <v>155</v>
      </c>
      <c r="I29" s="7" t="s">
        <v>255</v>
      </c>
      <c r="J29" s="9" t="s">
        <v>144</v>
      </c>
      <c r="K29" s="9" t="s">
        <v>45</v>
      </c>
      <c r="L29" s="9"/>
      <c r="M29" s="9" t="s">
        <v>239</v>
      </c>
      <c r="N29" s="60" t="str">
        <f t="shared" si="8"/>
        <v>KVSUPS_DPS_ET02_SO102_D.1.4_ZTI-155_3NP</v>
      </c>
      <c r="O29" s="10"/>
      <c r="P29" s="14"/>
      <c r="Q29" s="10"/>
      <c r="R29" s="10"/>
      <c r="S29" s="10"/>
      <c r="T29" s="10"/>
      <c r="U29" s="10"/>
      <c r="V29" s="10"/>
      <c r="W29" s="10"/>
      <c r="X29" s="11"/>
    </row>
    <row r="30" spans="1:24" s="12" customFormat="1" x14ac:dyDescent="0.25">
      <c r="A30" s="9"/>
      <c r="B30" s="7" t="str">
        <f>TITULNÍ!$F$27</f>
        <v>ET02</v>
      </c>
      <c r="C30" s="9" t="str">
        <f t="shared" si="9"/>
        <v>SO102</v>
      </c>
      <c r="D30" s="7"/>
      <c r="E30" s="7" t="str">
        <f t="shared" si="10"/>
        <v>D.1.4</v>
      </c>
      <c r="F30" s="7" t="str">
        <f t="shared" si="11"/>
        <v>ZTI</v>
      </c>
      <c r="G30" s="9" t="s">
        <v>256</v>
      </c>
      <c r="H30" s="7" t="s">
        <v>158</v>
      </c>
      <c r="I30" s="7" t="s">
        <v>257</v>
      </c>
      <c r="J30" s="9" t="s">
        <v>144</v>
      </c>
      <c r="K30" s="9" t="s">
        <v>45</v>
      </c>
      <c r="L30" s="9"/>
      <c r="M30" s="9" t="s">
        <v>239</v>
      </c>
      <c r="N30" s="60" t="str">
        <f t="shared" si="8"/>
        <v>KVSUPS_DPS_ET02_SO102_D.1.4_ZTI-156_4NP</v>
      </c>
      <c r="O30" s="10"/>
      <c r="P30" s="14"/>
      <c r="Q30" s="10"/>
      <c r="R30" s="10"/>
      <c r="S30" s="10"/>
      <c r="T30" s="10"/>
      <c r="U30" s="10"/>
      <c r="V30" s="10"/>
      <c r="W30" s="10"/>
      <c r="X30" s="11"/>
    </row>
    <row r="31" spans="1:24" s="12" customFormat="1" x14ac:dyDescent="0.25">
      <c r="A31" s="9"/>
      <c r="B31" s="7" t="str">
        <f>TITULNÍ!$F$27</f>
        <v>ET02</v>
      </c>
      <c r="C31" s="9" t="str">
        <f t="shared" si="9"/>
        <v>SO102</v>
      </c>
      <c r="D31" s="7"/>
      <c r="E31" s="7" t="str">
        <f t="shared" si="10"/>
        <v>D.1.4</v>
      </c>
      <c r="F31" s="7" t="str">
        <f t="shared" si="11"/>
        <v>ZTI</v>
      </c>
      <c r="G31" s="9" t="s">
        <v>786</v>
      </c>
      <c r="H31" s="7" t="s">
        <v>787</v>
      </c>
      <c r="I31" s="7" t="s">
        <v>788</v>
      </c>
      <c r="J31" s="9" t="s">
        <v>144</v>
      </c>
      <c r="K31" s="9" t="s">
        <v>45</v>
      </c>
      <c r="L31" s="9"/>
      <c r="M31" s="9" t="s">
        <v>239</v>
      </c>
      <c r="N31" s="60" t="str">
        <f t="shared" ref="N31" si="12">_xlfn.CONCAT($F$6,"_",$F$7,IF(B31=0,"","_"),IF(B31=0,"",B31),IF(C31=0,"","_"),IF(C31=0,"",C31),IF(D31=0,"","_"),IF(D31=0,"",D31),IF(E31=0,"","_"),IF(E31=0,"",E31),IF(F31=0,"","_"),IF(F31=0,"",F31),IF(G31=0,"","-"),IF(G31=0,"",G31),IF(G31=0,"-","_"),IF(H31=0,"",H31))</f>
        <v>KVSUPS_DPS_ET02_SO102_D.1.4_ZTI-157_AXO VOD</v>
      </c>
      <c r="O31" s="10"/>
      <c r="P31" s="14"/>
      <c r="Q31" s="10"/>
      <c r="R31" s="10"/>
      <c r="S31" s="10"/>
      <c r="T31" s="10"/>
      <c r="U31" s="10"/>
      <c r="V31" s="10"/>
      <c r="W31" s="10"/>
      <c r="X31" s="11"/>
    </row>
    <row r="32" spans="1:24" s="12" customFormat="1" x14ac:dyDescent="0.25">
      <c r="A32" s="9"/>
      <c r="B32" s="7"/>
      <c r="C32" s="9"/>
      <c r="D32" s="7"/>
      <c r="E32" s="7"/>
      <c r="F32" s="7"/>
      <c r="G32" s="9"/>
      <c r="H32" s="7"/>
      <c r="I32" s="7"/>
      <c r="J32" s="9"/>
      <c r="K32" s="9"/>
      <c r="L32" s="9"/>
      <c r="M32" s="9"/>
      <c r="N32" s="60" t="str">
        <f t="shared" ref="N32" si="13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KVSUPS_DPS-</v>
      </c>
      <c r="O32" s="10"/>
      <c r="P32" s="14"/>
      <c r="Q32" s="10"/>
      <c r="R32" s="10"/>
      <c r="S32" s="10"/>
      <c r="T32" s="10"/>
      <c r="U32" s="10"/>
      <c r="V32" s="10"/>
      <c r="W32" s="10"/>
      <c r="X32" s="11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</sheetData>
  <autoFilter ref="A14:AC22" xr:uid="{9A939CFD-AA55-4C19-BD8D-9C5D672FF20F}"/>
  <customSheetViews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I22" sqref="I22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5ED1212A-8D33-44E0-917C-47557D0BCE53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33F2E261-0975-453E-AA48-98EA91124C38}"/>
    </customSheetView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I22" sqref="I22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4299A00B-37F9-4965-A48D-19F2FBF55731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ignoredErrors>
    <ignoredError sqref="G25:G31 G15:G22 G23:G24" numberStoredAsText="1"/>
  </ignoredErrors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38CD1-7E24-4BDD-BBB0-A929A503AF49}">
  <sheetPr>
    <pageSetUpPr fitToPage="1"/>
  </sheetPr>
  <dimension ref="A1:I176"/>
  <sheetViews>
    <sheetView showZeros="0" view="pageBreakPreview" zoomScale="115" zoomScaleNormal="100" zoomScaleSheetLayoutView="115" zoomScalePageLayoutView="85" workbookViewId="0">
      <pane ySplit="7" topLeftCell="A8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11.42578125" style="3" customWidth="1"/>
    <col min="2" max="2" width="12.140625" style="3" customWidth="1"/>
    <col min="3" max="3" width="8.5703125" style="3" customWidth="1"/>
    <col min="4" max="4" width="43.7109375" style="3" customWidth="1"/>
    <col min="5" max="5" width="23.7109375" style="35" hidden="1" customWidth="1"/>
    <col min="6" max="6" width="17.7109375" style="5" hidden="1" customWidth="1"/>
    <col min="7" max="7" width="17.140625" style="5" hidden="1" customWidth="1"/>
    <col min="8" max="8" width="19" style="5" hidden="1" customWidth="1"/>
    <col min="9" max="9" width="65.85546875" style="5" customWidth="1"/>
    <col min="10" max="16384" width="9.140625" style="5"/>
  </cols>
  <sheetData>
    <row r="1" spans="1:9" ht="30" customHeight="1" thickBot="1" x14ac:dyDescent="0.25">
      <c r="A1" s="123" t="s">
        <v>32</v>
      </c>
      <c r="B1" s="124"/>
      <c r="C1" s="124"/>
      <c r="D1" s="124"/>
      <c r="E1" s="34"/>
    </row>
    <row r="2" spans="1:9" ht="44.25" customHeight="1" x14ac:dyDescent="0.2">
      <c r="A2" s="125" t="str">
        <f>TITULNÍ!F22</f>
        <v xml:space="preserve">Střední uměleckoprůmyslová škola keramická a sklářská K. Vary, p.o.    </v>
      </c>
      <c r="B2" s="126"/>
      <c r="C2" s="126"/>
      <c r="D2" s="127"/>
      <c r="E2" s="34"/>
    </row>
    <row r="3" spans="1:9" s="4" customFormat="1" ht="21.75" customHeight="1" x14ac:dyDescent="0.25">
      <c r="A3" s="128" t="str">
        <f>TITULNÍ!F19</f>
        <v>Projektová dokumentace</v>
      </c>
      <c r="B3" s="129"/>
      <c r="C3" s="129"/>
      <c r="D3" s="130"/>
      <c r="E3" s="34"/>
    </row>
    <row r="4" spans="1:9" s="4" customFormat="1" ht="24.75" customHeight="1" thickBot="1" x14ac:dyDescent="0.3">
      <c r="A4" s="131" t="str">
        <f>TITULNÍ!F20</f>
        <v>pro provedení stavby</v>
      </c>
      <c r="B4" s="132"/>
      <c r="C4" s="132"/>
      <c r="D4" s="133"/>
      <c r="E4" s="34"/>
    </row>
    <row r="5" spans="1:9" x14ac:dyDescent="0.2">
      <c r="A5" s="16" t="s">
        <v>28</v>
      </c>
      <c r="B5" s="16" t="s">
        <v>22</v>
      </c>
      <c r="C5" s="49"/>
      <c r="D5" s="50" t="str">
        <f>_xlfn.CONCAT("Zakázkové číslo:"," ",TITULNÍ!G55)</f>
        <v>Zakázkové číslo: 220055</v>
      </c>
      <c r="E5" s="34"/>
    </row>
    <row r="6" spans="1:9" x14ac:dyDescent="0.2">
      <c r="A6" s="16" t="s">
        <v>31</v>
      </c>
      <c r="B6" s="56" t="str">
        <f>TITULNÍ!R21</f>
        <v>DPS</v>
      </c>
      <c r="D6" s="32"/>
      <c r="E6" s="34"/>
    </row>
    <row r="7" spans="1:9" ht="33" customHeight="1" x14ac:dyDescent="0.2">
      <c r="A7" s="33" t="s">
        <v>13</v>
      </c>
      <c r="B7" s="33" t="s">
        <v>23</v>
      </c>
      <c r="C7" s="33" t="s">
        <v>49</v>
      </c>
      <c r="D7" s="33" t="s">
        <v>40</v>
      </c>
      <c r="E7" s="63" t="s">
        <v>214</v>
      </c>
      <c r="F7" s="64" t="s">
        <v>215</v>
      </c>
      <c r="G7" s="64" t="s">
        <v>216</v>
      </c>
      <c r="H7" s="64" t="s">
        <v>217</v>
      </c>
      <c r="I7" s="72" t="s">
        <v>332</v>
      </c>
    </row>
    <row r="8" spans="1:9" ht="15" customHeight="1" x14ac:dyDescent="0.2">
      <c r="A8" s="57"/>
      <c r="B8" s="18"/>
      <c r="C8" s="18"/>
      <c r="D8" s="41" t="s">
        <v>781</v>
      </c>
      <c r="E8" s="63"/>
      <c r="F8" s="64"/>
      <c r="G8" s="64"/>
      <c r="H8" s="64"/>
      <c r="I8" s="5" t="s">
        <v>402</v>
      </c>
    </row>
    <row r="9" spans="1:9" ht="15" customHeight="1" x14ac:dyDescent="0.2">
      <c r="A9" s="57"/>
      <c r="B9" s="18" t="s">
        <v>21</v>
      </c>
      <c r="C9" s="18" t="s">
        <v>46</v>
      </c>
      <c r="D9" s="41" t="s">
        <v>8</v>
      </c>
      <c r="E9" s="63"/>
      <c r="F9" s="62"/>
      <c r="G9" s="62"/>
      <c r="H9" s="62"/>
      <c r="I9" s="5" t="s">
        <v>402</v>
      </c>
    </row>
    <row r="10" spans="1:9" ht="15" customHeight="1" x14ac:dyDescent="0.2">
      <c r="A10" s="57"/>
      <c r="B10" s="18" t="s">
        <v>20</v>
      </c>
      <c r="C10" s="18" t="s">
        <v>47</v>
      </c>
      <c r="D10" s="41" t="s">
        <v>11</v>
      </c>
      <c r="E10" s="63"/>
      <c r="F10" s="62"/>
      <c r="G10" s="62"/>
      <c r="H10" s="62"/>
      <c r="I10" s="5" t="s">
        <v>402</v>
      </c>
    </row>
    <row r="11" spans="1:9" ht="15" customHeight="1" x14ac:dyDescent="0.2">
      <c r="A11" s="57"/>
      <c r="B11" s="18" t="s">
        <v>15</v>
      </c>
      <c r="C11" s="18" t="s">
        <v>16</v>
      </c>
      <c r="D11" s="41" t="s">
        <v>180</v>
      </c>
      <c r="E11" s="63"/>
      <c r="F11" s="62"/>
      <c r="G11" s="62"/>
      <c r="H11" s="62"/>
      <c r="I11" s="5" t="s">
        <v>402</v>
      </c>
    </row>
    <row r="12" spans="1:9" ht="15" customHeight="1" x14ac:dyDescent="0.2">
      <c r="A12" s="57" t="s">
        <v>338</v>
      </c>
      <c r="B12" s="18" t="s">
        <v>12</v>
      </c>
      <c r="C12" s="18" t="s">
        <v>17</v>
      </c>
      <c r="D12" s="41" t="s">
        <v>416</v>
      </c>
      <c r="E12" s="63"/>
      <c r="F12" s="62"/>
      <c r="G12" s="62"/>
      <c r="H12" s="62"/>
      <c r="I12" s="5" t="s">
        <v>402</v>
      </c>
    </row>
    <row r="13" spans="1:9" ht="15" customHeight="1" x14ac:dyDescent="0.2">
      <c r="A13" s="57" t="s">
        <v>41</v>
      </c>
      <c r="B13" s="18" t="s">
        <v>12</v>
      </c>
      <c r="C13" s="18" t="s">
        <v>17</v>
      </c>
      <c r="D13" s="41" t="s">
        <v>747</v>
      </c>
      <c r="E13" s="63"/>
      <c r="F13" s="62"/>
      <c r="G13" s="62"/>
      <c r="H13" s="62"/>
      <c r="I13" s="5" t="s">
        <v>402</v>
      </c>
    </row>
    <row r="14" spans="1:9" ht="15" customHeight="1" x14ac:dyDescent="0.2">
      <c r="A14" s="57" t="s">
        <v>41</v>
      </c>
      <c r="B14" s="18" t="s">
        <v>12</v>
      </c>
      <c r="C14" s="18" t="s">
        <v>389</v>
      </c>
      <c r="D14" s="41" t="s">
        <v>748</v>
      </c>
      <c r="E14" s="63"/>
      <c r="F14" s="62"/>
      <c r="G14" s="62"/>
      <c r="H14" s="62"/>
      <c r="I14" s="5" t="s">
        <v>402</v>
      </c>
    </row>
    <row r="15" spans="1:9" ht="15" customHeight="1" x14ac:dyDescent="0.2">
      <c r="A15" s="57" t="s">
        <v>41</v>
      </c>
      <c r="B15" s="18" t="s">
        <v>178</v>
      </c>
      <c r="C15" s="18" t="s">
        <v>19</v>
      </c>
      <c r="D15" s="41" t="s">
        <v>221</v>
      </c>
      <c r="E15" s="63" t="s">
        <v>218</v>
      </c>
      <c r="F15" s="63" t="s">
        <v>218</v>
      </c>
      <c r="G15" s="63" t="s">
        <v>218</v>
      </c>
      <c r="H15" s="51" t="s">
        <v>218</v>
      </c>
      <c r="I15" s="5" t="s">
        <v>402</v>
      </c>
    </row>
    <row r="16" spans="1:9" ht="15" customHeight="1" x14ac:dyDescent="0.2">
      <c r="A16" s="57" t="s">
        <v>41</v>
      </c>
      <c r="B16" s="18" t="s">
        <v>179</v>
      </c>
      <c r="C16" s="18" t="s">
        <v>19</v>
      </c>
      <c r="D16" s="41" t="s">
        <v>18</v>
      </c>
      <c r="E16" s="63"/>
      <c r="F16" s="63"/>
      <c r="G16" s="63"/>
      <c r="H16" s="63"/>
      <c r="I16" s="72"/>
    </row>
    <row r="17" spans="1:9" ht="15" customHeight="1" x14ac:dyDescent="0.2">
      <c r="A17" s="57"/>
      <c r="B17" s="18" t="s">
        <v>164</v>
      </c>
      <c r="C17" s="18" t="s">
        <v>162</v>
      </c>
      <c r="D17" s="41" t="s">
        <v>163</v>
      </c>
      <c r="E17" s="63" t="s">
        <v>219</v>
      </c>
      <c r="F17" s="63" t="s">
        <v>219</v>
      </c>
      <c r="G17" s="63" t="s">
        <v>219</v>
      </c>
      <c r="H17" s="63" t="s">
        <v>219</v>
      </c>
      <c r="I17" s="5" t="s">
        <v>402</v>
      </c>
    </row>
    <row r="18" spans="1:9" ht="15" customHeight="1" x14ac:dyDescent="0.2">
      <c r="A18" s="57" t="s">
        <v>41</v>
      </c>
      <c r="B18" s="18" t="s">
        <v>132</v>
      </c>
      <c r="C18" s="18" t="s">
        <v>133</v>
      </c>
      <c r="D18" s="41" t="s">
        <v>181</v>
      </c>
      <c r="E18" s="63"/>
      <c r="F18" s="63"/>
      <c r="G18" s="63"/>
      <c r="H18" s="63"/>
      <c r="I18" s="72" t="s">
        <v>402</v>
      </c>
    </row>
    <row r="19" spans="1:9" ht="15" customHeight="1" x14ac:dyDescent="0.2">
      <c r="A19" s="57" t="s">
        <v>41</v>
      </c>
      <c r="B19" s="18" t="s">
        <v>132</v>
      </c>
      <c r="C19" s="18" t="s">
        <v>182</v>
      </c>
      <c r="D19" s="41" t="s">
        <v>183</v>
      </c>
      <c r="E19" s="63" t="s">
        <v>218</v>
      </c>
      <c r="F19" s="63" t="s">
        <v>218</v>
      </c>
      <c r="G19" s="63" t="s">
        <v>218</v>
      </c>
      <c r="H19" s="63" t="s">
        <v>219</v>
      </c>
      <c r="I19" s="5" t="s">
        <v>402</v>
      </c>
    </row>
    <row r="20" spans="1:9" ht="15" customHeight="1" x14ac:dyDescent="0.2">
      <c r="A20" s="57" t="s">
        <v>41</v>
      </c>
      <c r="B20" s="18" t="s">
        <v>132</v>
      </c>
      <c r="C20" s="18" t="s">
        <v>184</v>
      </c>
      <c r="D20" s="41" t="s">
        <v>185</v>
      </c>
      <c r="E20" s="63" t="s">
        <v>218</v>
      </c>
      <c r="F20" s="63" t="s">
        <v>218</v>
      </c>
      <c r="G20" s="63" t="s">
        <v>218</v>
      </c>
      <c r="H20" s="63" t="s">
        <v>219</v>
      </c>
      <c r="I20" s="5" t="s">
        <v>402</v>
      </c>
    </row>
    <row r="21" spans="1:9" ht="15" customHeight="1" x14ac:dyDescent="0.2">
      <c r="A21" s="57" t="s">
        <v>41</v>
      </c>
      <c r="B21" s="18" t="s">
        <v>132</v>
      </c>
      <c r="C21" s="18" t="s">
        <v>186</v>
      </c>
      <c r="D21" s="41" t="s">
        <v>187</v>
      </c>
      <c r="E21" s="63" t="s">
        <v>218</v>
      </c>
      <c r="F21" s="63" t="s">
        <v>218</v>
      </c>
      <c r="G21" s="63" t="s">
        <v>218</v>
      </c>
      <c r="H21" s="63" t="s">
        <v>219</v>
      </c>
      <c r="I21" s="5" t="s">
        <v>402</v>
      </c>
    </row>
    <row r="22" spans="1:9" ht="15" customHeight="1" x14ac:dyDescent="0.2">
      <c r="A22" s="57" t="s">
        <v>41</v>
      </c>
      <c r="B22" s="18" t="s">
        <v>132</v>
      </c>
      <c r="C22" s="18" t="s">
        <v>188</v>
      </c>
      <c r="D22" s="41" t="s">
        <v>189</v>
      </c>
      <c r="E22" s="63" t="s">
        <v>219</v>
      </c>
      <c r="F22" s="63" t="s">
        <v>219</v>
      </c>
      <c r="G22" s="63" t="s">
        <v>219</v>
      </c>
      <c r="H22" s="51" t="s">
        <v>219</v>
      </c>
      <c r="I22" s="5" t="s">
        <v>402</v>
      </c>
    </row>
    <row r="23" spans="1:9" ht="15" customHeight="1" x14ac:dyDescent="0.2">
      <c r="A23" s="57" t="s">
        <v>41</v>
      </c>
      <c r="B23" s="18" t="s">
        <v>132</v>
      </c>
      <c r="C23" s="18" t="s">
        <v>167</v>
      </c>
      <c r="D23" s="41" t="s">
        <v>168</v>
      </c>
      <c r="E23" s="63" t="s">
        <v>218</v>
      </c>
      <c r="F23" s="63" t="s">
        <v>218</v>
      </c>
      <c r="G23" s="63" t="s">
        <v>218</v>
      </c>
      <c r="H23" s="63" t="s">
        <v>219</v>
      </c>
      <c r="I23" s="72" t="s">
        <v>402</v>
      </c>
    </row>
    <row r="24" spans="1:9" ht="15" customHeight="1" x14ac:dyDescent="0.2">
      <c r="A24" s="57" t="s">
        <v>41</v>
      </c>
      <c r="B24" s="18" t="s">
        <v>132</v>
      </c>
      <c r="C24" s="18" t="s">
        <v>176</v>
      </c>
      <c r="D24" s="41" t="s">
        <v>177</v>
      </c>
      <c r="E24" s="63" t="s">
        <v>218</v>
      </c>
      <c r="F24" s="63" t="s">
        <v>218</v>
      </c>
      <c r="G24" s="63" t="s">
        <v>218</v>
      </c>
      <c r="H24" s="63" t="s">
        <v>219</v>
      </c>
      <c r="I24" s="72" t="s">
        <v>402</v>
      </c>
    </row>
    <row r="25" spans="1:9" x14ac:dyDescent="0.2">
      <c r="A25" s="57" t="s">
        <v>41</v>
      </c>
      <c r="B25" s="18" t="s">
        <v>132</v>
      </c>
      <c r="C25" s="18" t="s">
        <v>190</v>
      </c>
      <c r="D25" s="41" t="s">
        <v>454</v>
      </c>
      <c r="E25" s="63" t="s">
        <v>218</v>
      </c>
      <c r="F25" s="63" t="s">
        <v>218</v>
      </c>
      <c r="G25" s="63" t="s">
        <v>218</v>
      </c>
      <c r="H25" s="63" t="s">
        <v>218</v>
      </c>
      <c r="I25" s="72" t="s">
        <v>402</v>
      </c>
    </row>
    <row r="26" spans="1:9" x14ac:dyDescent="0.2">
      <c r="A26" s="57" t="s">
        <v>238</v>
      </c>
      <c r="B26" s="18" t="s">
        <v>191</v>
      </c>
      <c r="C26" s="18" t="s">
        <v>192</v>
      </c>
      <c r="D26" s="41" t="s">
        <v>443</v>
      </c>
      <c r="E26" s="63"/>
      <c r="F26" s="63"/>
      <c r="G26" s="63"/>
      <c r="H26" s="51"/>
      <c r="I26" s="5" t="s">
        <v>402</v>
      </c>
    </row>
    <row r="27" spans="1:9" x14ac:dyDescent="0.2">
      <c r="A27" s="41" t="s">
        <v>220</v>
      </c>
      <c r="B27" s="18" t="s">
        <v>193</v>
      </c>
      <c r="C27" s="18" t="s">
        <v>194</v>
      </c>
      <c r="D27" s="41" t="s">
        <v>195</v>
      </c>
      <c r="E27" s="63" t="s">
        <v>218</v>
      </c>
      <c r="F27" s="63" t="s">
        <v>218</v>
      </c>
      <c r="G27" s="63" t="s">
        <v>218</v>
      </c>
      <c r="H27" s="63" t="s">
        <v>218</v>
      </c>
      <c r="I27" s="5" t="s">
        <v>402</v>
      </c>
    </row>
    <row r="28" spans="1:9" x14ac:dyDescent="0.2">
      <c r="A28" s="71"/>
      <c r="B28" s="18" t="s">
        <v>196</v>
      </c>
      <c r="C28" s="18" t="s">
        <v>197</v>
      </c>
      <c r="D28" s="41" t="s">
        <v>198</v>
      </c>
      <c r="E28" s="63"/>
      <c r="F28" s="63"/>
      <c r="G28" s="63"/>
      <c r="H28" s="51"/>
      <c r="I28" s="5" t="s">
        <v>402</v>
      </c>
    </row>
    <row r="29" spans="1:9" x14ac:dyDescent="0.2">
      <c r="A29" s="71"/>
      <c r="B29" s="18" t="s">
        <v>199</v>
      </c>
      <c r="C29" s="18" t="s">
        <v>200</v>
      </c>
      <c r="D29" s="41" t="s">
        <v>201</v>
      </c>
      <c r="E29" s="63"/>
      <c r="F29" s="63"/>
      <c r="G29" s="63"/>
      <c r="H29" s="51"/>
      <c r="I29" s="5" t="s">
        <v>402</v>
      </c>
    </row>
    <row r="30" spans="1:9" x14ac:dyDescent="0.2">
      <c r="A30" s="41" t="s">
        <v>220</v>
      </c>
      <c r="B30" s="18" t="s">
        <v>202</v>
      </c>
      <c r="C30" s="18" t="s">
        <v>203</v>
      </c>
      <c r="D30" s="41" t="s">
        <v>204</v>
      </c>
      <c r="E30" s="63" t="s">
        <v>218</v>
      </c>
      <c r="F30" s="63" t="s">
        <v>218</v>
      </c>
      <c r="G30" s="63" t="s">
        <v>218</v>
      </c>
      <c r="H30" s="51" t="s">
        <v>218</v>
      </c>
      <c r="I30" s="5" t="s">
        <v>402</v>
      </c>
    </row>
    <row r="31" spans="1:9" x14ac:dyDescent="0.2">
      <c r="A31" s="41" t="s">
        <v>220</v>
      </c>
      <c r="B31" s="18" t="s">
        <v>205</v>
      </c>
      <c r="C31" s="18" t="s">
        <v>206</v>
      </c>
      <c r="D31" s="41" t="s">
        <v>207</v>
      </c>
      <c r="E31" s="63" t="s">
        <v>218</v>
      </c>
      <c r="F31" s="63" t="s">
        <v>218</v>
      </c>
      <c r="G31" s="63" t="s">
        <v>218</v>
      </c>
      <c r="H31" s="51" t="s">
        <v>219</v>
      </c>
      <c r="I31" s="5" t="s">
        <v>402</v>
      </c>
    </row>
    <row r="32" spans="1:9" x14ac:dyDescent="0.2">
      <c r="A32" s="65"/>
      <c r="B32" s="66" t="s">
        <v>79</v>
      </c>
      <c r="C32" s="66" t="s">
        <v>208</v>
      </c>
      <c r="D32" s="67" t="s">
        <v>209</v>
      </c>
      <c r="E32" s="63" t="s">
        <v>218</v>
      </c>
      <c r="F32" s="63" t="s">
        <v>218</v>
      </c>
      <c r="G32" s="51" t="s">
        <v>219</v>
      </c>
      <c r="H32" s="51" t="s">
        <v>219</v>
      </c>
      <c r="I32" s="5" t="s">
        <v>402</v>
      </c>
    </row>
    <row r="33" spans="1:9" x14ac:dyDescent="0.2">
      <c r="A33" s="57"/>
      <c r="B33" s="18" t="s">
        <v>79</v>
      </c>
      <c r="C33" s="66" t="s">
        <v>390</v>
      </c>
      <c r="D33" s="67" t="s">
        <v>466</v>
      </c>
      <c r="E33" s="63" t="s">
        <v>218</v>
      </c>
      <c r="F33" s="63" t="s">
        <v>218</v>
      </c>
      <c r="G33" s="63" t="s">
        <v>218</v>
      </c>
      <c r="H33" s="63" t="s">
        <v>218</v>
      </c>
      <c r="I33" s="5" t="s">
        <v>402</v>
      </c>
    </row>
    <row r="34" spans="1:9" x14ac:dyDescent="0.2">
      <c r="A34" s="57" t="s">
        <v>238</v>
      </c>
      <c r="B34" s="18" t="s">
        <v>79</v>
      </c>
      <c r="C34" s="66" t="s">
        <v>210</v>
      </c>
      <c r="D34" s="67" t="s">
        <v>211</v>
      </c>
      <c r="E34" s="63" t="s">
        <v>218</v>
      </c>
      <c r="F34" s="63" t="s">
        <v>218</v>
      </c>
      <c r="G34" s="63" t="s">
        <v>218</v>
      </c>
      <c r="H34" s="63" t="s">
        <v>218</v>
      </c>
      <c r="I34" s="5" t="s">
        <v>402</v>
      </c>
    </row>
    <row r="35" spans="1:9" x14ac:dyDescent="0.2">
      <c r="A35" s="41" t="s">
        <v>220</v>
      </c>
      <c r="B35" s="18" t="s">
        <v>79</v>
      </c>
      <c r="C35" s="18" t="s">
        <v>104</v>
      </c>
      <c r="D35" s="41" t="s">
        <v>105</v>
      </c>
      <c r="E35" s="63" t="s">
        <v>218</v>
      </c>
      <c r="F35" s="63" t="s">
        <v>218</v>
      </c>
      <c r="G35" s="63" t="s">
        <v>218</v>
      </c>
      <c r="H35" s="51" t="s">
        <v>219</v>
      </c>
      <c r="I35" s="5" t="s">
        <v>402</v>
      </c>
    </row>
    <row r="36" spans="1:9" x14ac:dyDescent="0.2">
      <c r="A36" s="57" t="s">
        <v>238</v>
      </c>
      <c r="B36" s="18" t="s">
        <v>79</v>
      </c>
      <c r="C36" s="18" t="s">
        <v>212</v>
      </c>
      <c r="D36" s="41" t="s">
        <v>213</v>
      </c>
      <c r="E36" s="63" t="s">
        <v>218</v>
      </c>
      <c r="F36" s="63" t="s">
        <v>218</v>
      </c>
      <c r="G36" s="63" t="s">
        <v>218</v>
      </c>
      <c r="H36" s="63" t="s">
        <v>218</v>
      </c>
      <c r="I36" s="5" t="s">
        <v>402</v>
      </c>
    </row>
    <row r="37" spans="1:9" x14ac:dyDescent="0.2">
      <c r="A37" s="57"/>
      <c r="B37" s="18"/>
      <c r="C37" s="18"/>
      <c r="D37" s="41"/>
      <c r="E37" s="63"/>
      <c r="F37" s="63"/>
      <c r="G37" s="63"/>
      <c r="H37" s="63"/>
    </row>
    <row r="38" spans="1:9" x14ac:dyDescent="0.2">
      <c r="A38" s="57"/>
      <c r="B38" s="18" t="s">
        <v>333</v>
      </c>
      <c r="C38" s="18" t="s">
        <v>334</v>
      </c>
      <c r="D38" s="41" t="s">
        <v>335</v>
      </c>
      <c r="E38" s="63"/>
      <c r="F38" s="63"/>
      <c r="G38" s="63"/>
      <c r="H38" s="51"/>
      <c r="I38" s="5" t="s">
        <v>402</v>
      </c>
    </row>
    <row r="39" spans="1:9" x14ac:dyDescent="0.2">
      <c r="A39" s="73"/>
      <c r="B39" s="73" t="s">
        <v>394</v>
      </c>
      <c r="C39" s="73" t="s">
        <v>336</v>
      </c>
      <c r="D39" s="73" t="s">
        <v>337</v>
      </c>
      <c r="E39" s="63"/>
      <c r="F39" s="63"/>
      <c r="G39" s="63"/>
      <c r="H39" s="51"/>
      <c r="I39" s="76"/>
    </row>
    <row r="40" spans="1:9" x14ac:dyDescent="0.2">
      <c r="A40" s="51"/>
      <c r="B40" s="51"/>
      <c r="C40" s="51"/>
      <c r="D40" s="51"/>
      <c r="E40" s="63"/>
      <c r="F40" s="62"/>
      <c r="G40" s="62"/>
      <c r="H40" s="62"/>
    </row>
    <row r="41" spans="1:9" x14ac:dyDescent="0.2">
      <c r="A41" s="62"/>
      <c r="B41" s="62"/>
      <c r="C41" s="62"/>
      <c r="D41" s="62"/>
      <c r="E41" s="63"/>
      <c r="F41" s="63"/>
      <c r="G41" s="63"/>
      <c r="H41" s="63"/>
    </row>
    <row r="42" spans="1:9" x14ac:dyDescent="0.2">
      <c r="E42" s="63"/>
      <c r="F42" s="63"/>
      <c r="G42" s="63"/>
      <c r="H42" s="63"/>
    </row>
    <row r="43" spans="1:9" x14ac:dyDescent="0.2">
      <c r="E43" s="34"/>
    </row>
    <row r="44" spans="1:9" x14ac:dyDescent="0.2">
      <c r="E44" s="34"/>
    </row>
    <row r="45" spans="1:9" x14ac:dyDescent="0.2">
      <c r="E45" s="34"/>
    </row>
    <row r="46" spans="1:9" x14ac:dyDescent="0.2">
      <c r="E46" s="34"/>
    </row>
    <row r="47" spans="1:9" x14ac:dyDescent="0.2">
      <c r="E47" s="34"/>
    </row>
    <row r="48" spans="1:9" x14ac:dyDescent="0.2">
      <c r="E48" s="34"/>
    </row>
    <row r="49" spans="5:5" x14ac:dyDescent="0.2">
      <c r="E49" s="34"/>
    </row>
    <row r="50" spans="5:5" x14ac:dyDescent="0.2">
      <c r="E50" s="34"/>
    </row>
    <row r="51" spans="5:5" x14ac:dyDescent="0.2">
      <c r="E51" s="34"/>
    </row>
    <row r="52" spans="5:5" x14ac:dyDescent="0.2">
      <c r="E52" s="34"/>
    </row>
    <row r="53" spans="5:5" x14ac:dyDescent="0.2">
      <c r="E53" s="34"/>
    </row>
    <row r="54" spans="5:5" x14ac:dyDescent="0.2">
      <c r="E54" s="34"/>
    </row>
    <row r="55" spans="5:5" x14ac:dyDescent="0.2">
      <c r="E55" s="34"/>
    </row>
    <row r="56" spans="5:5" x14ac:dyDescent="0.2">
      <c r="E56" s="34"/>
    </row>
    <row r="57" spans="5:5" x14ac:dyDescent="0.2">
      <c r="E57" s="34"/>
    </row>
    <row r="58" spans="5:5" x14ac:dyDescent="0.2">
      <c r="E58" s="34"/>
    </row>
    <row r="59" spans="5:5" x14ac:dyDescent="0.2">
      <c r="E59" s="34"/>
    </row>
    <row r="60" spans="5:5" x14ac:dyDescent="0.2">
      <c r="E60" s="34"/>
    </row>
    <row r="61" spans="5:5" x14ac:dyDescent="0.2">
      <c r="E61" s="34"/>
    </row>
    <row r="62" spans="5:5" x14ac:dyDescent="0.2">
      <c r="E62" s="34"/>
    </row>
    <row r="63" spans="5:5" x14ac:dyDescent="0.2">
      <c r="E63" s="34"/>
    </row>
    <row r="64" spans="5:5" x14ac:dyDescent="0.2">
      <c r="E64" s="34"/>
    </row>
    <row r="65" spans="5:5" x14ac:dyDescent="0.2">
      <c r="E65" s="34"/>
    </row>
    <row r="66" spans="5:5" x14ac:dyDescent="0.2">
      <c r="E66" s="34"/>
    </row>
    <row r="67" spans="5:5" x14ac:dyDescent="0.2">
      <c r="E67" s="34"/>
    </row>
    <row r="68" spans="5:5" x14ac:dyDescent="0.2">
      <c r="E68" s="34"/>
    </row>
    <row r="69" spans="5:5" x14ac:dyDescent="0.2">
      <c r="E69" s="34"/>
    </row>
    <row r="70" spans="5:5" x14ac:dyDescent="0.2">
      <c r="E70" s="34"/>
    </row>
    <row r="71" spans="5:5" x14ac:dyDescent="0.2">
      <c r="E71" s="34"/>
    </row>
    <row r="72" spans="5:5" x14ac:dyDescent="0.2">
      <c r="E72" s="34"/>
    </row>
    <row r="73" spans="5:5" x14ac:dyDescent="0.2">
      <c r="E73" s="34"/>
    </row>
    <row r="74" spans="5:5" x14ac:dyDescent="0.2">
      <c r="E74" s="34"/>
    </row>
    <row r="75" spans="5:5" x14ac:dyDescent="0.2">
      <c r="E75" s="34"/>
    </row>
    <row r="76" spans="5:5" x14ac:dyDescent="0.2">
      <c r="E76" s="34"/>
    </row>
    <row r="77" spans="5:5" x14ac:dyDescent="0.2">
      <c r="E77" s="34"/>
    </row>
    <row r="78" spans="5:5" x14ac:dyDescent="0.2">
      <c r="E78" s="34"/>
    </row>
    <row r="79" spans="5:5" x14ac:dyDescent="0.2">
      <c r="E79" s="34"/>
    </row>
    <row r="80" spans="5:5" x14ac:dyDescent="0.2">
      <c r="E80" s="34"/>
    </row>
    <row r="81" spans="5:5" x14ac:dyDescent="0.2">
      <c r="E81" s="34"/>
    </row>
    <row r="82" spans="5:5" x14ac:dyDescent="0.2">
      <c r="E82" s="34"/>
    </row>
    <row r="83" spans="5:5" x14ac:dyDescent="0.2">
      <c r="E83" s="34"/>
    </row>
    <row r="84" spans="5:5" x14ac:dyDescent="0.2">
      <c r="E84" s="34"/>
    </row>
    <row r="85" spans="5:5" x14ac:dyDescent="0.2">
      <c r="E85" s="34"/>
    </row>
    <row r="86" spans="5:5" x14ac:dyDescent="0.2">
      <c r="E86" s="34"/>
    </row>
    <row r="87" spans="5:5" x14ac:dyDescent="0.2">
      <c r="E87" s="34"/>
    </row>
    <row r="88" spans="5:5" x14ac:dyDescent="0.2">
      <c r="E88" s="34"/>
    </row>
    <row r="89" spans="5:5" x14ac:dyDescent="0.2">
      <c r="E89" s="34"/>
    </row>
    <row r="90" spans="5:5" x14ac:dyDescent="0.2">
      <c r="E90" s="34"/>
    </row>
    <row r="91" spans="5:5" x14ac:dyDescent="0.2">
      <c r="E91" s="34"/>
    </row>
    <row r="92" spans="5:5" x14ac:dyDescent="0.2">
      <c r="E92" s="34"/>
    </row>
    <row r="93" spans="5:5" x14ac:dyDescent="0.2">
      <c r="E93" s="34"/>
    </row>
    <row r="94" spans="5:5" x14ac:dyDescent="0.2">
      <c r="E94" s="34"/>
    </row>
    <row r="95" spans="5:5" x14ac:dyDescent="0.2">
      <c r="E95" s="34"/>
    </row>
    <row r="96" spans="5:5" x14ac:dyDescent="0.2">
      <c r="E96" s="34"/>
    </row>
    <row r="97" spans="5:5" x14ac:dyDescent="0.2">
      <c r="E97" s="34"/>
    </row>
    <row r="98" spans="5:5" x14ac:dyDescent="0.2">
      <c r="E98" s="34"/>
    </row>
    <row r="99" spans="5:5" x14ac:dyDescent="0.2">
      <c r="E99" s="34"/>
    </row>
    <row r="100" spans="5:5" x14ac:dyDescent="0.2">
      <c r="E100" s="34"/>
    </row>
    <row r="101" spans="5:5" x14ac:dyDescent="0.2">
      <c r="E101" s="34"/>
    </row>
    <row r="102" spans="5:5" x14ac:dyDescent="0.2">
      <c r="E102" s="34"/>
    </row>
    <row r="103" spans="5:5" x14ac:dyDescent="0.2">
      <c r="E103" s="34"/>
    </row>
    <row r="104" spans="5:5" x14ac:dyDescent="0.2">
      <c r="E104" s="34"/>
    </row>
    <row r="105" spans="5:5" x14ac:dyDescent="0.2">
      <c r="E105" s="34"/>
    </row>
    <row r="106" spans="5:5" x14ac:dyDescent="0.2">
      <c r="E106" s="34"/>
    </row>
    <row r="107" spans="5:5" x14ac:dyDescent="0.2">
      <c r="E107" s="34"/>
    </row>
    <row r="108" spans="5:5" x14ac:dyDescent="0.2">
      <c r="E108" s="34"/>
    </row>
    <row r="109" spans="5:5" x14ac:dyDescent="0.2">
      <c r="E109" s="34"/>
    </row>
    <row r="110" spans="5:5" x14ac:dyDescent="0.2">
      <c r="E110" s="34"/>
    </row>
    <row r="111" spans="5:5" x14ac:dyDescent="0.2">
      <c r="E111" s="34"/>
    </row>
    <row r="112" spans="5:5" x14ac:dyDescent="0.2">
      <c r="E112" s="34"/>
    </row>
    <row r="113" spans="5:5" x14ac:dyDescent="0.2">
      <c r="E113" s="34"/>
    </row>
    <row r="114" spans="5:5" x14ac:dyDescent="0.2">
      <c r="E114" s="34"/>
    </row>
    <row r="115" spans="5:5" x14ac:dyDescent="0.2">
      <c r="E115" s="34"/>
    </row>
    <row r="116" spans="5:5" x14ac:dyDescent="0.2">
      <c r="E116" s="34"/>
    </row>
    <row r="117" spans="5:5" x14ac:dyDescent="0.2">
      <c r="E117" s="34"/>
    </row>
    <row r="118" spans="5:5" x14ac:dyDescent="0.2">
      <c r="E118" s="34"/>
    </row>
    <row r="119" spans="5:5" x14ac:dyDescent="0.2">
      <c r="E119" s="34"/>
    </row>
    <row r="120" spans="5:5" x14ac:dyDescent="0.2">
      <c r="E120" s="34"/>
    </row>
    <row r="121" spans="5:5" x14ac:dyDescent="0.2">
      <c r="E121" s="34"/>
    </row>
    <row r="122" spans="5:5" x14ac:dyDescent="0.2">
      <c r="E122" s="34"/>
    </row>
    <row r="123" spans="5:5" x14ac:dyDescent="0.2">
      <c r="E123" s="34"/>
    </row>
    <row r="124" spans="5:5" x14ac:dyDescent="0.2">
      <c r="E124" s="34"/>
    </row>
    <row r="125" spans="5:5" x14ac:dyDescent="0.2">
      <c r="E125" s="34"/>
    </row>
    <row r="126" spans="5:5" x14ac:dyDescent="0.2">
      <c r="E126" s="34"/>
    </row>
    <row r="127" spans="5:5" x14ac:dyDescent="0.2">
      <c r="E127" s="34"/>
    </row>
    <row r="128" spans="5:5" x14ac:dyDescent="0.2">
      <c r="E128" s="34"/>
    </row>
    <row r="129" spans="5:5" x14ac:dyDescent="0.2">
      <c r="E129" s="34"/>
    </row>
    <row r="130" spans="5:5" x14ac:dyDescent="0.2">
      <c r="E130" s="34"/>
    </row>
    <row r="131" spans="5:5" x14ac:dyDescent="0.2">
      <c r="E131" s="34"/>
    </row>
    <row r="132" spans="5:5" x14ac:dyDescent="0.2">
      <c r="E132" s="34"/>
    </row>
    <row r="133" spans="5:5" x14ac:dyDescent="0.2">
      <c r="E133" s="34"/>
    </row>
    <row r="134" spans="5:5" x14ac:dyDescent="0.2">
      <c r="E134" s="34"/>
    </row>
    <row r="135" spans="5:5" x14ac:dyDescent="0.2">
      <c r="E135" s="34"/>
    </row>
    <row r="136" spans="5:5" x14ac:dyDescent="0.2">
      <c r="E136" s="34"/>
    </row>
    <row r="137" spans="5:5" x14ac:dyDescent="0.2">
      <c r="E137" s="34"/>
    </row>
    <row r="138" spans="5:5" x14ac:dyDescent="0.2">
      <c r="E138" s="34"/>
    </row>
    <row r="139" spans="5:5" x14ac:dyDescent="0.2">
      <c r="E139" s="34"/>
    </row>
    <row r="140" spans="5:5" x14ac:dyDescent="0.2">
      <c r="E140" s="34"/>
    </row>
    <row r="141" spans="5:5" x14ac:dyDescent="0.2">
      <c r="E141" s="34"/>
    </row>
    <row r="142" spans="5:5" x14ac:dyDescent="0.2">
      <c r="E142" s="34"/>
    </row>
    <row r="143" spans="5:5" x14ac:dyDescent="0.2">
      <c r="E143" s="34"/>
    </row>
    <row r="144" spans="5:5" x14ac:dyDescent="0.2">
      <c r="E144" s="34"/>
    </row>
    <row r="145" spans="5:5" x14ac:dyDescent="0.2">
      <c r="E145" s="34"/>
    </row>
    <row r="146" spans="5:5" x14ac:dyDescent="0.2">
      <c r="E146" s="34"/>
    </row>
    <row r="147" spans="5:5" x14ac:dyDescent="0.2">
      <c r="E147" s="34"/>
    </row>
    <row r="148" spans="5:5" x14ac:dyDescent="0.2">
      <c r="E148" s="34"/>
    </row>
    <row r="149" spans="5:5" x14ac:dyDescent="0.2">
      <c r="E149" s="34"/>
    </row>
    <row r="150" spans="5:5" x14ac:dyDescent="0.2">
      <c r="E150" s="34"/>
    </row>
    <row r="151" spans="5:5" x14ac:dyDescent="0.2">
      <c r="E151" s="34"/>
    </row>
    <row r="152" spans="5:5" x14ac:dyDescent="0.2">
      <c r="E152" s="34"/>
    </row>
    <row r="153" spans="5:5" x14ac:dyDescent="0.2">
      <c r="E153" s="34"/>
    </row>
    <row r="154" spans="5:5" x14ac:dyDescent="0.2">
      <c r="E154" s="34"/>
    </row>
    <row r="155" spans="5:5" x14ac:dyDescent="0.2">
      <c r="E155" s="34"/>
    </row>
    <row r="156" spans="5:5" x14ac:dyDescent="0.2">
      <c r="E156" s="34"/>
    </row>
    <row r="157" spans="5:5" x14ac:dyDescent="0.2">
      <c r="E157" s="34"/>
    </row>
    <row r="158" spans="5:5" x14ac:dyDescent="0.2">
      <c r="E158" s="34"/>
    </row>
    <row r="159" spans="5:5" x14ac:dyDescent="0.2">
      <c r="E159" s="34"/>
    </row>
    <row r="160" spans="5:5" x14ac:dyDescent="0.2">
      <c r="E160" s="34"/>
    </row>
    <row r="161" spans="5:5" x14ac:dyDescent="0.2">
      <c r="E161" s="34"/>
    </row>
    <row r="162" spans="5:5" x14ac:dyDescent="0.2">
      <c r="E162" s="34"/>
    </row>
    <row r="163" spans="5:5" x14ac:dyDescent="0.2">
      <c r="E163" s="34"/>
    </row>
    <row r="164" spans="5:5" x14ac:dyDescent="0.2">
      <c r="E164" s="34"/>
    </row>
    <row r="165" spans="5:5" x14ac:dyDescent="0.2">
      <c r="E165" s="34"/>
    </row>
    <row r="166" spans="5:5" x14ac:dyDescent="0.2">
      <c r="E166" s="34"/>
    </row>
    <row r="167" spans="5:5" x14ac:dyDescent="0.2">
      <c r="E167" s="34"/>
    </row>
    <row r="168" spans="5:5" x14ac:dyDescent="0.2">
      <c r="E168" s="34"/>
    </row>
    <row r="169" spans="5:5" x14ac:dyDescent="0.2">
      <c r="E169" s="34"/>
    </row>
    <row r="170" spans="5:5" x14ac:dyDescent="0.2">
      <c r="E170" s="34"/>
    </row>
    <row r="171" spans="5:5" x14ac:dyDescent="0.2">
      <c r="E171" s="34"/>
    </row>
    <row r="172" spans="5:5" x14ac:dyDescent="0.2">
      <c r="E172" s="34"/>
    </row>
    <row r="173" spans="5:5" x14ac:dyDescent="0.2">
      <c r="E173" s="34"/>
    </row>
    <row r="174" spans="5:5" x14ac:dyDescent="0.2">
      <c r="E174" s="34"/>
    </row>
    <row r="175" spans="5:5" x14ac:dyDescent="0.2">
      <c r="E175" s="34"/>
    </row>
    <row r="176" spans="5:5" x14ac:dyDescent="0.2">
      <c r="E176" s="34"/>
    </row>
  </sheetData>
  <customSheetViews>
    <customSheetView guid="{69BE0E0D-F8E1-4AED-BA6E-7C344A768319}" scale="115" showPageBreaks="1" zeroValues="0" fitToPage="1" printArea="1" hiddenColumns="1" view="pageBreakPreview">
      <pane ySplit="7" topLeftCell="A8" activePane="bottomLeft" state="frozen"/>
      <selection pane="bottomLeft" activeCell="K36" sqref="K36"/>
      <pageMargins left="0.25" right="0.25" top="0.75" bottom="0.75" header="0.3" footer="0.3"/>
      <printOptions horizontalCentered="1"/>
      <pageSetup paperSize="9" scale="90" orientation="landscape" r:id="rId1"/>
      <headerFooter>
        <oddFooter>Stránka &amp;P z &amp;N</oddFooter>
      </headerFooter>
    </customSheetView>
    <customSheetView guid="{230F3AA1-88CE-4D2A-823B-E9289C410BFF}" scale="115" showPageBreaks="1" zeroValues="0" fitToPage="1" printArea="1" hiddenRows="1" hiddenColumns="1" view="pageBreakPreview">
      <pane ySplit="7" topLeftCell="A8" activePane="bottomLeft" state="frozen"/>
      <selection pane="bottomLeft" activeCell="I6" sqref="I6"/>
      <pageMargins left="0.25" right="0.25" top="0.75" bottom="0.75" header="0.3" footer="0.3"/>
      <printOptions horizontalCentered="1"/>
      <pageSetup paperSize="9" scale="69" orientation="portrait" r:id="rId2"/>
      <headerFooter>
        <oddFooter>Stránka &amp;P z &amp;N</oddFooter>
      </headerFooter>
    </customSheetView>
    <customSheetView guid="{1EC762B6-D3FE-4DA7-9D9E-389DF568F9D4}" scale="115" showPageBreaks="1" zeroValues="0" fitToPage="1" printArea="1" hiddenColumns="1" view="pageBreakPreview">
      <pane ySplit="7" topLeftCell="A8" activePane="bottomLeft" state="frozen"/>
      <selection pane="bottomLeft" activeCell="K13" sqref="K13"/>
      <pageMargins left="0.25" right="0.25" top="0.75" bottom="0.75" header="0.3" footer="0.3"/>
      <printOptions horizontalCentered="1"/>
      <pageSetup paperSize="9" scale="90" orientation="landscape" r:id="rId3"/>
      <headerFooter>
        <oddFooter>Stránka &amp;P z &amp;N</oddFooter>
      </headerFooter>
    </customSheetView>
  </customSheetViews>
  <mergeCells count="4">
    <mergeCell ref="A1:D1"/>
    <mergeCell ref="A2:D2"/>
    <mergeCell ref="A3:D3"/>
    <mergeCell ref="A4:D4"/>
  </mergeCells>
  <phoneticPr fontId="6" type="noConversion"/>
  <pageMargins left="0.78740157480314965" right="0.39370078740157483" top="0.39370078740157483" bottom="0.39370078740157483" header="0" footer="0"/>
  <pageSetup paperSize="9" fitToHeight="0" orientation="portrait" r:id="rId4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92F3F-CD09-44A8-A0D9-663080A94329}">
  <sheetPr>
    <pageSetUpPr fitToPage="1"/>
  </sheetPr>
  <dimension ref="A1:AB99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PD'!A26</f>
        <v>SO101-102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PD'!B26</f>
        <v>D.1.5</v>
      </c>
      <c r="G4" s="37"/>
      <c r="H4" s="37"/>
      <c r="I4" s="37"/>
      <c r="J4" s="38" t="s">
        <v>48</v>
      </c>
      <c r="K4" s="36" t="str">
        <f>'SEZNAM PD'!C26</f>
        <v>ODP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9" t="str">
        <f>'SEZNAM PD'!D26</f>
        <v>Odpadové hospodářství</v>
      </c>
      <c r="C5" s="160"/>
      <c r="D5" s="160"/>
      <c r="E5" s="160"/>
      <c r="F5" s="160"/>
      <c r="G5" s="160"/>
      <c r="H5" s="160"/>
      <c r="I5" s="160"/>
      <c r="J5" s="160"/>
      <c r="K5" s="161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ht="25.5" x14ac:dyDescent="0.25">
      <c r="A15" s="9"/>
      <c r="B15" s="7" t="str">
        <f>TITULNÍ!$F$27</f>
        <v>ET02</v>
      </c>
      <c r="C15" s="9" t="str">
        <f>$B$3</f>
        <v>SO101-102</v>
      </c>
      <c r="D15" s="7"/>
      <c r="E15" s="7" t="str">
        <f>$F$4</f>
        <v>D.1.5</v>
      </c>
      <c r="F15" s="7" t="str">
        <f>$K$4</f>
        <v>ODP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KVSUPS_DPS_ET02_SO101-102_D.1.5_ODP-001_TZ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/>
      <c r="C16" s="9"/>
      <c r="D16" s="7"/>
      <c r="E16" s="7"/>
      <c r="F16" s="7"/>
      <c r="G16" s="9"/>
      <c r="H16" s="7"/>
      <c r="I16" s="7"/>
      <c r="J16" s="9"/>
      <c r="K16" s="9"/>
      <c r="L16" s="9"/>
      <c r="M16" s="9"/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2:24" s="12" customFormat="1" x14ac:dyDescent="0.2">
      <c r="B17" s="3"/>
      <c r="C17" s="3"/>
      <c r="D17" s="3"/>
      <c r="E17" s="3"/>
      <c r="F17" s="3"/>
      <c r="G17" s="3"/>
      <c r="H17" s="3"/>
      <c r="I17" s="3"/>
      <c r="J17" s="6"/>
      <c r="K17" s="6"/>
      <c r="L17" s="6"/>
      <c r="M17" s="6"/>
      <c r="N17" s="14"/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2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2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2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2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2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2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2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2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2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2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2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2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2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2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2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EF4B-35FC-48BB-8F25-064649702378}">
  <sheetPr>
    <pageSetUpPr fitToPage="1"/>
  </sheetPr>
  <dimension ref="A1:AB99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PD'!A27</f>
        <v>S0102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PD'!B27</f>
        <v>D.1.6</v>
      </c>
      <c r="G4" s="37"/>
      <c r="H4" s="37"/>
      <c r="I4" s="37"/>
      <c r="J4" s="38" t="s">
        <v>48</v>
      </c>
      <c r="K4" s="36" t="str">
        <f>'SEZNAM PD'!C27</f>
        <v>SAD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9" t="str">
        <f>'SEZNAM PD'!D27</f>
        <v>Sadové úpravy</v>
      </c>
      <c r="C5" s="160"/>
      <c r="D5" s="160"/>
      <c r="E5" s="160"/>
      <c r="F5" s="160"/>
      <c r="G5" s="160"/>
      <c r="H5" s="160"/>
      <c r="I5" s="160"/>
      <c r="J5" s="160"/>
      <c r="K5" s="161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S0102</v>
      </c>
      <c r="D15" s="7"/>
      <c r="E15" s="7" t="str">
        <f>$F$4</f>
        <v>D.1.6</v>
      </c>
      <c r="F15" s="7" t="str">
        <f>$K$4</f>
        <v>SAD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KVSUPS_DPS_ET02_S0102_D.1.6_SAD-001_TZ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" si="0">$B$3</f>
        <v>S0102</v>
      </c>
      <c r="D16" s="7"/>
      <c r="E16" s="7" t="str">
        <f t="shared" ref="E16" si="1">$F$4</f>
        <v>D.1.6</v>
      </c>
      <c r="F16" s="7" t="str">
        <f t="shared" ref="F16" si="2">$K$4</f>
        <v>SAD</v>
      </c>
      <c r="G16" s="9" t="s">
        <v>129</v>
      </c>
      <c r="H16" s="7" t="s">
        <v>16</v>
      </c>
      <c r="I16" s="7" t="s">
        <v>444</v>
      </c>
      <c r="J16" s="9" t="s">
        <v>258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KVSUPS_DPS_ET02_S0102_D.1.6_SAD-401_SIT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/>
      <c r="C17" s="9"/>
      <c r="D17" s="7"/>
      <c r="E17" s="7"/>
      <c r="F17" s="7"/>
      <c r="G17" s="9"/>
      <c r="H17" s="7"/>
      <c r="I17" s="7"/>
      <c r="J17" s="9"/>
      <c r="K17" s="9"/>
      <c r="L17" s="9"/>
      <c r="M17" s="9"/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KVSUPS_DPS-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2794B-0969-4E0C-9B51-4B5DFED11D8D}">
  <sheetPr>
    <pageSetUpPr fitToPage="1"/>
  </sheetPr>
  <dimension ref="A1:AB131"/>
  <sheetViews>
    <sheetView showZeros="0" view="pageBreakPreview" topLeftCell="B1" zoomScale="130" zoomScaleNormal="100" zoomScaleSheetLayoutView="13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40.425781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7">
        <f>'SEZNAM PD'!A28</f>
        <v>0</v>
      </c>
      <c r="C3" s="157"/>
      <c r="D3" s="157"/>
      <c r="E3" s="158"/>
      <c r="F3" s="158"/>
      <c r="G3" s="158"/>
      <c r="H3" s="158"/>
      <c r="I3" s="158"/>
      <c r="J3" s="158"/>
      <c r="K3" s="158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PD'!B28</f>
        <v>D.1.7</v>
      </c>
      <c r="G4" s="37"/>
      <c r="H4" s="37"/>
      <c r="I4" s="37"/>
      <c r="J4" s="38" t="s">
        <v>48</v>
      </c>
      <c r="K4" s="36" t="str">
        <f>'SEZNAM PD'!C28</f>
        <v>DAO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PD'!D28</f>
        <v>Drobná architektura a oplocení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D.1.7</v>
      </c>
      <c r="F15" s="7" t="str">
        <f>$K$4</f>
        <v>DAO</v>
      </c>
      <c r="G15" s="9" t="s">
        <v>139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KVSUPS_DPS_ET02_D.1.7_DAO-101_TZ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 t="shared" ref="C16" si="0">$B$3</f>
        <v>0</v>
      </c>
      <c r="D16" s="7"/>
      <c r="E16" s="7" t="str">
        <f>$F$4</f>
        <v>D.1.7</v>
      </c>
      <c r="F16" s="7" t="str">
        <f>$K$4</f>
        <v>DAO</v>
      </c>
      <c r="G16" s="9" t="s">
        <v>65</v>
      </c>
      <c r="H16" s="7" t="s">
        <v>197</v>
      </c>
      <c r="I16" s="7" t="s">
        <v>505</v>
      </c>
      <c r="J16" s="9" t="s">
        <v>65</v>
      </c>
      <c r="K16" s="9" t="s">
        <v>45</v>
      </c>
      <c r="L16" s="9"/>
      <c r="M16" s="9" t="s">
        <v>227</v>
      </c>
      <c r="N16" s="60" t="str">
        <f t="shared" ref="N16:N17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KVSUPS_DPS_ET02_D.1.7_DAO--_DAO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46" customFormat="1" x14ac:dyDescent="0.25">
      <c r="A17" s="9"/>
      <c r="B17" s="7"/>
      <c r="C17" s="9"/>
      <c r="D17" s="7"/>
      <c r="E17" s="7"/>
      <c r="F17" s="7"/>
      <c r="G17" s="9"/>
      <c r="H17" s="7"/>
      <c r="I17" s="61"/>
      <c r="J17" s="9"/>
      <c r="K17" s="9"/>
      <c r="L17" s="9"/>
      <c r="M17" s="9"/>
      <c r="N17" s="60" t="str">
        <f t="shared" si="1"/>
        <v>KVSUPS_DPS-</v>
      </c>
      <c r="P17" s="47"/>
    </row>
    <row r="18" spans="1:24" s="12" customFormat="1" x14ac:dyDescent="0.25"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x14ac:dyDescent="0.2"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  <c r="M131" s="6"/>
      <c r="N131" s="14"/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0A932-E7C1-4632-94D9-7C6580BA1F4B}">
  <sheetPr>
    <pageSetUpPr fitToPage="1"/>
  </sheetPr>
  <dimension ref="A1:AB135"/>
  <sheetViews>
    <sheetView showZeros="0" view="pageBreakPreview" topLeftCell="B1" zoomScale="130" zoomScaleNormal="100" zoomScaleSheetLayoutView="13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40.425781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7">
        <f>'SEZNAM PD'!A29</f>
        <v>0</v>
      </c>
      <c r="C3" s="157"/>
      <c r="D3" s="157"/>
      <c r="E3" s="158"/>
      <c r="F3" s="158"/>
      <c r="G3" s="158"/>
      <c r="H3" s="158"/>
      <c r="I3" s="158"/>
      <c r="J3" s="158"/>
      <c r="K3" s="158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PD'!B29</f>
        <v>D.1.8</v>
      </c>
      <c r="G4" s="37"/>
      <c r="H4" s="37"/>
      <c r="I4" s="37"/>
      <c r="J4" s="38" t="s">
        <v>48</v>
      </c>
      <c r="K4" s="36" t="str">
        <f>'SEZNAM PD'!C29</f>
        <v>ZOV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PD'!D29</f>
        <v>Zásady organizace výstavby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D.1.8</v>
      </c>
      <c r="F15" s="7" t="str">
        <f>$K$4</f>
        <v>ZOV</v>
      </c>
      <c r="G15" s="9" t="s">
        <v>70</v>
      </c>
      <c r="H15" s="7" t="s">
        <v>85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KVSUPS_DPS_ET02_D.1.8_ZOV-001_ZPR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>$B$3</f>
        <v>0</v>
      </c>
      <c r="D16" s="7"/>
      <c r="E16" s="7" t="str">
        <f>$F$4</f>
        <v>D.1.8</v>
      </c>
      <c r="F16" s="7" t="str">
        <f>$K$4</f>
        <v>ZOV</v>
      </c>
      <c r="G16" s="9" t="s">
        <v>106</v>
      </c>
      <c r="H16" s="7" t="s">
        <v>457</v>
      </c>
      <c r="I16" s="7" t="s">
        <v>458</v>
      </c>
      <c r="J16" s="9" t="s">
        <v>65</v>
      </c>
      <c r="K16" s="9" t="s">
        <v>45</v>
      </c>
      <c r="L16" s="9"/>
      <c r="M16" s="9" t="s">
        <v>227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KVSUPS_DPS_ET02_D.1.8_ZOV-002_BOZP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>
        <f t="shared" ref="C17:C20" si="0">$B$3</f>
        <v>0</v>
      </c>
      <c r="D17" s="7"/>
      <c r="E17" s="7" t="str">
        <f>$F$4</f>
        <v>D.1.8</v>
      </c>
      <c r="F17" s="7" t="str">
        <f>$K$4</f>
        <v>ZOV</v>
      </c>
      <c r="G17" s="9" t="s">
        <v>460</v>
      </c>
      <c r="H17" s="7" t="s">
        <v>16</v>
      </c>
      <c r="I17" s="7" t="s">
        <v>459</v>
      </c>
      <c r="J17" s="9" t="s">
        <v>280</v>
      </c>
      <c r="K17" s="9" t="s">
        <v>45</v>
      </c>
      <c r="L17" s="9"/>
      <c r="M17" s="9" t="s">
        <v>227</v>
      </c>
      <c r="N17" s="60" t="str">
        <f t="shared" ref="N17:N19" si="1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KVSUPS_DPS_ET02_D.1.8_ZOV-420_SIT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>
        <f t="shared" si="0"/>
        <v>0</v>
      </c>
      <c r="D18" s="7"/>
      <c r="E18" s="7" t="str">
        <f t="shared" ref="E18:E20" si="2">$F$4</f>
        <v>D.1.8</v>
      </c>
      <c r="F18" s="7" t="str">
        <f t="shared" ref="F18:F20" si="3">$K$4</f>
        <v>ZOV</v>
      </c>
      <c r="G18" s="9" t="s">
        <v>461</v>
      </c>
      <c r="H18" s="7" t="s">
        <v>16</v>
      </c>
      <c r="I18" s="7" t="s">
        <v>462</v>
      </c>
      <c r="J18" s="9" t="s">
        <v>280</v>
      </c>
      <c r="K18" s="9" t="s">
        <v>45</v>
      </c>
      <c r="L18" s="9"/>
      <c r="M18" s="9" t="s">
        <v>227</v>
      </c>
      <c r="N18" s="60" t="str">
        <f t="shared" si="1"/>
        <v>KVSUPS_DPS_ET02_D.1.8_ZOV-421_SIT</v>
      </c>
      <c r="O18" s="10"/>
      <c r="P18" s="46" t="s">
        <v>235</v>
      </c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45"/>
      <c r="B19" s="7" t="str">
        <f>TITULNÍ!$F$27</f>
        <v>ET02</v>
      </c>
      <c r="C19" s="9">
        <f t="shared" si="0"/>
        <v>0</v>
      </c>
      <c r="D19" s="7"/>
      <c r="E19" s="7" t="str">
        <f t="shared" si="2"/>
        <v>D.1.8</v>
      </c>
      <c r="F19" s="7" t="str">
        <f t="shared" si="3"/>
        <v>ZOV</v>
      </c>
      <c r="G19" s="9" t="s">
        <v>463</v>
      </c>
      <c r="H19" s="7" t="s">
        <v>224</v>
      </c>
      <c r="I19" s="7" t="s">
        <v>464</v>
      </c>
      <c r="J19" s="9" t="s">
        <v>280</v>
      </c>
      <c r="K19" s="9" t="s">
        <v>45</v>
      </c>
      <c r="L19" s="45"/>
      <c r="M19" s="9" t="s">
        <v>227</v>
      </c>
      <c r="N19" s="60" t="str">
        <f t="shared" si="1"/>
        <v>KVSUPS_DPS_ET02_D.1.8_ZOV-422_PUD</v>
      </c>
      <c r="O19" s="10"/>
      <c r="P19" s="47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45"/>
      <c r="B20" s="7" t="str">
        <f>TITULNÍ!$F$27</f>
        <v>ET02</v>
      </c>
      <c r="C20" s="9">
        <f t="shared" si="0"/>
        <v>0</v>
      </c>
      <c r="D20" s="7"/>
      <c r="E20" s="7" t="str">
        <f t="shared" si="2"/>
        <v>D.1.8</v>
      </c>
      <c r="F20" s="7" t="str">
        <f t="shared" si="3"/>
        <v>ZOV</v>
      </c>
      <c r="G20" s="9" t="s">
        <v>465</v>
      </c>
      <c r="H20" s="7" t="s">
        <v>445</v>
      </c>
      <c r="I20" s="7" t="s">
        <v>446</v>
      </c>
      <c r="J20" s="9" t="s">
        <v>65</v>
      </c>
      <c r="K20" s="9" t="s">
        <v>45</v>
      </c>
      <c r="L20" s="45"/>
      <c r="M20" s="9" t="s">
        <v>227</v>
      </c>
      <c r="N20" s="60" t="str">
        <f t="shared" ref="N20:N21" si="4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KVSUPS_DPS_ET02_D.1.8_ZOV-520_HMG</v>
      </c>
      <c r="O20" s="10"/>
      <c r="P20" s="47"/>
      <c r="Q20" s="10"/>
      <c r="R20" s="10"/>
      <c r="S20" s="10"/>
      <c r="T20" s="10"/>
      <c r="U20" s="10"/>
      <c r="V20" s="10"/>
      <c r="W20" s="10"/>
      <c r="X20" s="11"/>
    </row>
    <row r="21" spans="1:24" s="46" customFormat="1" x14ac:dyDescent="0.25">
      <c r="A21" s="9"/>
      <c r="B21" s="7"/>
      <c r="C21" s="9"/>
      <c r="D21" s="7"/>
      <c r="E21" s="7"/>
      <c r="F21" s="7"/>
      <c r="G21" s="9"/>
      <c r="H21" s="7"/>
      <c r="I21" s="61"/>
      <c r="J21" s="9"/>
      <c r="K21" s="9"/>
      <c r="L21" s="9"/>
      <c r="M21" s="9"/>
      <c r="N21" s="60" t="str">
        <f t="shared" si="4"/>
        <v>KVSUPS_DPS-</v>
      </c>
      <c r="P21" s="47"/>
    </row>
    <row r="22" spans="1:24" s="12" customFormat="1" x14ac:dyDescent="0.25"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x14ac:dyDescent="0.2"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  <c r="M131" s="6"/>
      <c r="N131" s="14"/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  <row r="132" spans="2:24" s="12" customFormat="1" x14ac:dyDescent="0.2"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  <c r="M132" s="6"/>
      <c r="N132" s="14"/>
      <c r="O132" s="10"/>
      <c r="P132" s="14"/>
      <c r="Q132" s="10"/>
      <c r="R132" s="10"/>
      <c r="S132" s="10"/>
      <c r="T132" s="10"/>
      <c r="U132" s="10"/>
      <c r="V132" s="10"/>
      <c r="W132" s="10"/>
      <c r="X132" s="10"/>
    </row>
    <row r="133" spans="2:24" s="12" customFormat="1" x14ac:dyDescent="0.2">
      <c r="B133" s="3"/>
      <c r="C133" s="3"/>
      <c r="D133" s="3"/>
      <c r="E133" s="3"/>
      <c r="F133" s="3"/>
      <c r="G133" s="3"/>
      <c r="H133" s="3"/>
      <c r="I133" s="3"/>
      <c r="J133" s="6"/>
      <c r="K133" s="6"/>
      <c r="L133" s="6"/>
      <c r="M133" s="6"/>
      <c r="N133" s="14"/>
      <c r="O133" s="10"/>
      <c r="P133" s="14"/>
      <c r="Q133" s="10"/>
      <c r="R133" s="10"/>
      <c r="S133" s="10"/>
      <c r="T133" s="10"/>
      <c r="U133" s="10"/>
      <c r="V133" s="10"/>
      <c r="W133" s="10"/>
      <c r="X133" s="10"/>
    </row>
    <row r="134" spans="2:24" s="12" customFormat="1" x14ac:dyDescent="0.2">
      <c r="B134" s="3"/>
      <c r="C134" s="3"/>
      <c r="D134" s="3"/>
      <c r="E134" s="3"/>
      <c r="F134" s="3"/>
      <c r="G134" s="3"/>
      <c r="H134" s="3"/>
      <c r="I134" s="3"/>
      <c r="J134" s="6"/>
      <c r="K134" s="6"/>
      <c r="L134" s="6"/>
      <c r="M134" s="6"/>
      <c r="N134" s="14"/>
      <c r="O134" s="10"/>
      <c r="P134" s="14"/>
      <c r="Q134" s="10"/>
      <c r="R134" s="10"/>
      <c r="S134" s="10"/>
      <c r="T134" s="10"/>
      <c r="U134" s="10"/>
      <c r="V134" s="10"/>
      <c r="W134" s="10"/>
      <c r="X134" s="10"/>
    </row>
    <row r="135" spans="2:24" s="12" customFormat="1" x14ac:dyDescent="0.2">
      <c r="B135" s="3"/>
      <c r="C135" s="3"/>
      <c r="D135" s="3"/>
      <c r="E135" s="3"/>
      <c r="F135" s="3"/>
      <c r="G135" s="3"/>
      <c r="H135" s="3"/>
      <c r="I135" s="3"/>
      <c r="J135" s="6"/>
      <c r="K135" s="6"/>
      <c r="L135" s="6"/>
      <c r="M135" s="6"/>
      <c r="N135" s="14"/>
      <c r="O135" s="10"/>
      <c r="P135" s="14"/>
      <c r="Q135" s="10"/>
      <c r="R135" s="10"/>
      <c r="S135" s="10"/>
      <c r="T135" s="10"/>
      <c r="U135" s="10"/>
      <c r="V135" s="10"/>
      <c r="W135" s="10"/>
      <c r="X135" s="10"/>
    </row>
  </sheetData>
  <autoFilter ref="A14:AC21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AD3B2-603F-4B5B-BFE8-39319B50BF2A}">
  <sheetPr>
    <pageSetUpPr fitToPage="1"/>
  </sheetPr>
  <dimension ref="A1:AB135"/>
  <sheetViews>
    <sheetView showZeros="0" view="pageBreakPreview" topLeftCell="B1" zoomScale="130" zoomScaleNormal="100" zoomScaleSheetLayoutView="13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40.425781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6" t="str">
        <f>'SEZNAM PD'!A30</f>
        <v>S0102</v>
      </c>
      <c r="C3" s="157"/>
      <c r="D3" s="157"/>
      <c r="E3" s="158"/>
      <c r="F3" s="158"/>
      <c r="G3" s="158"/>
      <c r="H3" s="158"/>
      <c r="I3" s="158"/>
      <c r="J3" s="158"/>
      <c r="K3" s="158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PD'!B30</f>
        <v>D.1.9</v>
      </c>
      <c r="G4" s="37"/>
      <c r="H4" s="37"/>
      <c r="I4" s="37"/>
      <c r="J4" s="38" t="s">
        <v>48</v>
      </c>
      <c r="K4" s="36" t="str">
        <f>'SEZNAM PD'!C30</f>
        <v>ZSJ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PD'!D30</f>
        <v>Zajištění stavební jámy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S0102</v>
      </c>
      <c r="D15" s="7"/>
      <c r="E15" s="7" t="str">
        <f>$F$4</f>
        <v>D.1.9</v>
      </c>
      <c r="F15" s="7" t="str">
        <f>$K$4</f>
        <v>ZSJ</v>
      </c>
      <c r="G15" s="9" t="s">
        <v>70</v>
      </c>
      <c r="H15" s="7" t="s">
        <v>85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KVSUPS_DPS_ET02_S0102_D.1.9_ZSJ-001_ZPR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0" si="0">$B$3</f>
        <v>S0102</v>
      </c>
      <c r="D16" s="7"/>
      <c r="E16" s="7" t="str">
        <f>$F$4</f>
        <v>D.1.9</v>
      </c>
      <c r="F16" s="7" t="str">
        <f>$K$4</f>
        <v>ZSJ</v>
      </c>
      <c r="G16" s="9" t="s">
        <v>106</v>
      </c>
      <c r="H16" s="7" t="s">
        <v>223</v>
      </c>
      <c r="I16" s="7" t="s">
        <v>222</v>
      </c>
      <c r="J16" s="9" t="s">
        <v>65</v>
      </c>
      <c r="K16" s="9" t="s">
        <v>45</v>
      </c>
      <c r="L16" s="9"/>
      <c r="M16" s="9" t="s">
        <v>227</v>
      </c>
      <c r="N16" s="60" t="str">
        <f t="shared" ref="N16:N18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KVSUPS_DPS_ET02_S0102_D.1.9_ZSJ-002_VYPOCET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S0102</v>
      </c>
      <c r="D17" s="7"/>
      <c r="E17" s="7" t="str">
        <f t="shared" ref="E17:E20" si="2">$F$4</f>
        <v>D.1.9</v>
      </c>
      <c r="F17" s="7" t="str">
        <f t="shared" ref="F17:F20" si="3">$K$4</f>
        <v>ZSJ</v>
      </c>
      <c r="G17" s="9" t="s">
        <v>129</v>
      </c>
      <c r="H17" s="7" t="s">
        <v>224</v>
      </c>
      <c r="I17" s="7" t="s">
        <v>225</v>
      </c>
      <c r="J17" s="9" t="s">
        <v>74</v>
      </c>
      <c r="K17" s="9" t="s">
        <v>45</v>
      </c>
      <c r="L17" s="9"/>
      <c r="M17" s="9" t="s">
        <v>227</v>
      </c>
      <c r="N17" s="60" t="str">
        <f t="shared" si="1"/>
        <v>KVSUPS_DPS_ET02_S0102_D.1.9_ZSJ-401_PUD</v>
      </c>
      <c r="O17" s="10"/>
      <c r="P17" s="46" t="s">
        <v>235</v>
      </c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45"/>
      <c r="B18" s="7" t="str">
        <f>TITULNÍ!$F$27</f>
        <v>ET02</v>
      </c>
      <c r="C18" s="9" t="str">
        <f t="shared" si="0"/>
        <v>S0102</v>
      </c>
      <c r="D18" s="7"/>
      <c r="E18" s="7" t="str">
        <f t="shared" si="2"/>
        <v>D.1.9</v>
      </c>
      <c r="F18" s="7" t="str">
        <f t="shared" si="3"/>
        <v>ZSJ</v>
      </c>
      <c r="G18" s="9" t="s">
        <v>131</v>
      </c>
      <c r="H18" s="7" t="s">
        <v>229</v>
      </c>
      <c r="I18" s="7" t="s">
        <v>226</v>
      </c>
      <c r="J18" s="9" t="s">
        <v>144</v>
      </c>
      <c r="K18" s="9" t="s">
        <v>45</v>
      </c>
      <c r="L18" s="45"/>
      <c r="M18" s="9" t="s">
        <v>227</v>
      </c>
      <c r="N18" s="60" t="str">
        <f t="shared" si="1"/>
        <v>KVSUPS_DPS_ET02_S0102_D.1.9_ZSJ-402_REZ</v>
      </c>
      <c r="O18" s="10"/>
      <c r="P18" s="47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45"/>
      <c r="B19" s="7" t="str">
        <f>TITULNÍ!$F$27</f>
        <v>ET02</v>
      </c>
      <c r="C19" s="9" t="str">
        <f t="shared" si="0"/>
        <v>S0102</v>
      </c>
      <c r="D19" s="7"/>
      <c r="E19" s="7" t="str">
        <f t="shared" si="2"/>
        <v>D.1.9</v>
      </c>
      <c r="F19" s="7" t="str">
        <f t="shared" si="3"/>
        <v>ZSJ</v>
      </c>
      <c r="G19" s="9" t="s">
        <v>236</v>
      </c>
      <c r="H19" s="7" t="s">
        <v>230</v>
      </c>
      <c r="I19" s="7" t="s">
        <v>231</v>
      </c>
      <c r="J19" s="9" t="s">
        <v>144</v>
      </c>
      <c r="K19" s="9" t="s">
        <v>45</v>
      </c>
      <c r="L19" s="45"/>
      <c r="M19" s="9" t="s">
        <v>227</v>
      </c>
      <c r="N19" s="60" t="str">
        <f t="shared" ref="N19:N21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KVSUPS_DPS_ET02_S0102_D.1.9_ZSJ-403_POH</v>
      </c>
      <c r="O19" s="10"/>
      <c r="P19" s="47" t="s">
        <v>228</v>
      </c>
      <c r="Q19" s="46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45"/>
      <c r="B20" s="7" t="str">
        <f>TITULNÍ!$F$27</f>
        <v>ET02</v>
      </c>
      <c r="C20" s="9" t="str">
        <f t="shared" si="0"/>
        <v>S0102</v>
      </c>
      <c r="D20" s="7"/>
      <c r="E20" s="7" t="str">
        <f t="shared" si="2"/>
        <v>D.1.9</v>
      </c>
      <c r="F20" s="7" t="str">
        <f t="shared" si="3"/>
        <v>ZSJ</v>
      </c>
      <c r="G20" s="9" t="s">
        <v>237</v>
      </c>
      <c r="H20" s="7" t="s">
        <v>232</v>
      </c>
      <c r="I20" s="7" t="s">
        <v>233</v>
      </c>
      <c r="J20" s="9" t="s">
        <v>234</v>
      </c>
      <c r="K20" s="9" t="s">
        <v>45</v>
      </c>
      <c r="L20" s="45"/>
      <c r="M20" s="9" t="s">
        <v>227</v>
      </c>
      <c r="N20" s="60" t="str">
        <f t="shared" si="4"/>
        <v>KVSUPS_DPS_ET02_S0102_D.1.9_ZSJ-501_SPEC</v>
      </c>
      <c r="O20" s="10"/>
      <c r="P20" s="46" t="s">
        <v>235</v>
      </c>
      <c r="Q20" s="10"/>
      <c r="R20" s="10"/>
      <c r="S20" s="10"/>
      <c r="T20" s="10"/>
      <c r="U20" s="10"/>
      <c r="V20" s="10"/>
      <c r="W20" s="10"/>
      <c r="X20" s="11"/>
    </row>
    <row r="21" spans="1:24" s="46" customFormat="1" x14ac:dyDescent="0.25">
      <c r="A21" s="9"/>
      <c r="B21" s="7"/>
      <c r="C21" s="9"/>
      <c r="D21" s="7"/>
      <c r="E21" s="7"/>
      <c r="F21" s="7"/>
      <c r="G21" s="9"/>
      <c r="H21" s="7"/>
      <c r="I21" s="61"/>
      <c r="J21" s="9"/>
      <c r="K21" s="9"/>
      <c r="L21" s="9"/>
      <c r="M21" s="9"/>
      <c r="N21" s="60" t="str">
        <f t="shared" si="4"/>
        <v>KVSUPS_DPS-</v>
      </c>
      <c r="P21" s="47"/>
    </row>
    <row r="22" spans="1:24" s="12" customFormat="1" x14ac:dyDescent="0.25"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x14ac:dyDescent="0.2"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  <c r="M131" s="6"/>
      <c r="N131" s="14"/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  <row r="132" spans="2:24" s="12" customFormat="1" x14ac:dyDescent="0.2"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  <c r="M132" s="6"/>
      <c r="N132" s="14"/>
      <c r="O132" s="10"/>
      <c r="P132" s="14"/>
      <c r="Q132" s="10"/>
      <c r="R132" s="10"/>
      <c r="S132" s="10"/>
      <c r="T132" s="10"/>
      <c r="U132" s="10"/>
      <c r="V132" s="10"/>
      <c r="W132" s="10"/>
      <c r="X132" s="10"/>
    </row>
    <row r="133" spans="2:24" s="12" customFormat="1" x14ac:dyDescent="0.2">
      <c r="B133" s="3"/>
      <c r="C133" s="3"/>
      <c r="D133" s="3"/>
      <c r="E133" s="3"/>
      <c r="F133" s="3"/>
      <c r="G133" s="3"/>
      <c r="H133" s="3"/>
      <c r="I133" s="3"/>
      <c r="J133" s="6"/>
      <c r="K133" s="6"/>
      <c r="L133" s="6"/>
      <c r="M133" s="6"/>
      <c r="N133" s="14"/>
      <c r="O133" s="10"/>
      <c r="P133" s="14"/>
      <c r="Q133" s="10"/>
      <c r="R133" s="10"/>
      <c r="S133" s="10"/>
      <c r="T133" s="10"/>
      <c r="U133" s="10"/>
      <c r="V133" s="10"/>
      <c r="W133" s="10"/>
      <c r="X133" s="10"/>
    </row>
    <row r="134" spans="2:24" s="12" customFormat="1" x14ac:dyDescent="0.2">
      <c r="B134" s="3"/>
      <c r="C134" s="3"/>
      <c r="D134" s="3"/>
      <c r="E134" s="3"/>
      <c r="F134" s="3"/>
      <c r="G134" s="3"/>
      <c r="H134" s="3"/>
      <c r="I134" s="3"/>
      <c r="J134" s="6"/>
      <c r="K134" s="6"/>
      <c r="L134" s="6"/>
      <c r="M134" s="6"/>
      <c r="N134" s="14"/>
      <c r="O134" s="10"/>
      <c r="P134" s="14"/>
      <c r="Q134" s="10"/>
      <c r="R134" s="10"/>
      <c r="S134" s="10"/>
      <c r="T134" s="10"/>
      <c r="U134" s="10"/>
      <c r="V134" s="10"/>
      <c r="W134" s="10"/>
      <c r="X134" s="10"/>
    </row>
    <row r="135" spans="2:24" s="12" customFormat="1" x14ac:dyDescent="0.2">
      <c r="B135" s="3"/>
      <c r="C135" s="3"/>
      <c r="D135" s="3"/>
      <c r="E135" s="3"/>
      <c r="F135" s="3"/>
      <c r="G135" s="3"/>
      <c r="H135" s="3"/>
      <c r="I135" s="3"/>
      <c r="J135" s="6"/>
      <c r="K135" s="6"/>
      <c r="L135" s="6"/>
      <c r="M135" s="6"/>
      <c r="N135" s="14"/>
      <c r="O135" s="10"/>
      <c r="P135" s="14"/>
      <c r="Q135" s="10"/>
      <c r="R135" s="10"/>
      <c r="S135" s="10"/>
      <c r="T135" s="10"/>
      <c r="U135" s="10"/>
      <c r="V135" s="10"/>
      <c r="W135" s="10"/>
      <c r="X135" s="10"/>
    </row>
  </sheetData>
  <autoFilter ref="A14:AC21" xr:uid="{9A939CFD-AA55-4C19-BD8D-9C5D672FF20F}"/>
  <customSheetViews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G20" sqref="G20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80B93A34-CD38-42BE-85BE-D04E1B0E93A1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B7E0F762-B080-4F3F-8138-916714BDD020}"/>
    </customSheetView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G20" sqref="G20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2C11CFE9-0DF1-44D6-ABC3-5B56878F5ACD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23800-E4EA-484D-81EB-8E5729A33C5C}">
  <sheetPr>
    <pageSetUpPr fitToPage="1"/>
  </sheetPr>
  <dimension ref="A1:AB132"/>
  <sheetViews>
    <sheetView showZeros="0" view="pageBreakPreview" topLeftCell="B1" zoomScale="130" zoomScaleNormal="100" zoomScaleSheetLayoutView="13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40.425781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6" t="str">
        <f>'SEZNAM PD'!A30</f>
        <v>S0102</v>
      </c>
      <c r="C3" s="156"/>
      <c r="D3" s="156"/>
      <c r="E3" s="156"/>
      <c r="F3" s="156"/>
      <c r="G3" s="156"/>
      <c r="H3" s="156"/>
      <c r="I3" s="156"/>
      <c r="J3" s="156"/>
      <c r="K3" s="156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PD'!B31</f>
        <v>D.1.10</v>
      </c>
      <c r="G4" s="37"/>
      <c r="H4" s="37"/>
      <c r="I4" s="37"/>
      <c r="J4" s="38" t="s">
        <v>48</v>
      </c>
      <c r="K4" s="36" t="str">
        <f>'SEZNAM PD'!C31</f>
        <v>SZP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9" t="str">
        <f>'SEZNAM PD'!D31</f>
        <v>Systém zachycení pádu</v>
      </c>
      <c r="C5" s="160"/>
      <c r="D5" s="160"/>
      <c r="E5" s="160"/>
      <c r="F5" s="160"/>
      <c r="G5" s="160"/>
      <c r="H5" s="160"/>
      <c r="I5" s="160"/>
      <c r="J5" s="160"/>
      <c r="K5" s="161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S0102</v>
      </c>
      <c r="D15" s="7"/>
      <c r="E15" s="7" t="str">
        <f>$F$4</f>
        <v>D.1.10</v>
      </c>
      <c r="F15" s="7" t="str">
        <f>$K$4</f>
        <v>SZP</v>
      </c>
      <c r="G15" s="9" t="s">
        <v>70</v>
      </c>
      <c r="H15" s="7" t="s">
        <v>85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KVSUPS_DPS_ET02_S0102_D.1.10_SZP-001_ZPR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17" si="0">$B$3</f>
        <v>S0102</v>
      </c>
      <c r="D16" s="7"/>
      <c r="E16" s="7" t="str">
        <f>$F$4</f>
        <v>D.1.10</v>
      </c>
      <c r="F16" s="7" t="str">
        <f>$K$4</f>
        <v>SZP</v>
      </c>
      <c r="G16" s="9" t="s">
        <v>139</v>
      </c>
      <c r="H16" s="7" t="s">
        <v>246</v>
      </c>
      <c r="I16" s="7" t="s">
        <v>386</v>
      </c>
      <c r="J16" s="9" t="s">
        <v>144</v>
      </c>
      <c r="K16" s="9" t="s">
        <v>45</v>
      </c>
      <c r="L16" s="9"/>
      <c r="M16" s="9" t="s">
        <v>227</v>
      </c>
      <c r="N16" s="60" t="str">
        <f t="shared" ref="N16:N18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KVSUPS_DPS_ET02_S0102_D.1.10_SZP-101_STR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S0102</v>
      </c>
      <c r="D17" s="7"/>
      <c r="E17" s="7" t="str">
        <f t="shared" ref="E17" si="2">$F$4</f>
        <v>D.1.10</v>
      </c>
      <c r="F17" s="7" t="str">
        <f t="shared" ref="F17" si="3">$K$4</f>
        <v>SZP</v>
      </c>
      <c r="G17" s="9" t="s">
        <v>415</v>
      </c>
      <c r="H17" s="7" t="s">
        <v>389</v>
      </c>
      <c r="I17" s="7" t="s">
        <v>388</v>
      </c>
      <c r="J17" s="9" t="s">
        <v>447</v>
      </c>
      <c r="K17" s="9" t="s">
        <v>45</v>
      </c>
      <c r="L17" s="9"/>
      <c r="M17" s="9" t="s">
        <v>227</v>
      </c>
      <c r="N17" s="60" t="str">
        <f t="shared" si="1"/>
        <v>KVSUPS_DPS_ET02_S0102_D.1.10_SZP-701_DET</v>
      </c>
      <c r="O17" s="10"/>
      <c r="P17" s="46" t="s">
        <v>235</v>
      </c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45"/>
      <c r="B18" s="7"/>
      <c r="C18" s="9"/>
      <c r="D18" s="7"/>
      <c r="E18" s="7"/>
      <c r="F18" s="7"/>
      <c r="G18" s="9"/>
      <c r="H18" s="7"/>
      <c r="I18" s="7"/>
      <c r="J18" s="9"/>
      <c r="K18" s="9"/>
      <c r="L18" s="45"/>
      <c r="M18" s="9"/>
      <c r="N18" s="60" t="str">
        <f t="shared" si="1"/>
        <v>KVSUPS_DPS-</v>
      </c>
      <c r="O18" s="10"/>
      <c r="P18" s="47" t="s">
        <v>228</v>
      </c>
      <c r="Q18" s="46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x14ac:dyDescent="0.2"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  <c r="M131" s="6"/>
      <c r="N131" s="14"/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  <row r="132" spans="2:24" s="12" customFormat="1" x14ac:dyDescent="0.2"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  <c r="M132" s="6"/>
      <c r="N132" s="14"/>
      <c r="O132" s="10"/>
      <c r="P132" s="14"/>
      <c r="Q132" s="10"/>
      <c r="R132" s="10"/>
      <c r="S132" s="10"/>
      <c r="T132" s="10"/>
      <c r="U132" s="10"/>
      <c r="V132" s="10"/>
      <c r="W132" s="10"/>
      <c r="X132" s="10"/>
    </row>
  </sheetData>
  <autoFilter ref="A14:AC18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F2A87-D162-45A1-B258-C207C66F8CC0}">
  <sheetPr>
    <pageSetUpPr fitToPage="1"/>
  </sheetPr>
  <dimension ref="A1:AB104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6">
        <f>'SEZNAM PD'!A32</f>
        <v>0</v>
      </c>
      <c r="C3" s="157"/>
      <c r="D3" s="157"/>
      <c r="E3" s="158"/>
      <c r="F3" s="158"/>
      <c r="G3" s="158"/>
      <c r="H3" s="158"/>
      <c r="I3" s="158"/>
      <c r="J3" s="158"/>
      <c r="K3" s="158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16" t="str">
        <f>'SEZNAM PD'!B32</f>
        <v>D.2</v>
      </c>
      <c r="G4" s="37"/>
      <c r="H4" s="37"/>
      <c r="I4" s="37"/>
      <c r="J4" s="38" t="s">
        <v>48</v>
      </c>
      <c r="K4" s="36" t="str">
        <f>'SEZNAM PD'!C32</f>
        <v>DOP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9" t="str">
        <f>'SEZNAM PD'!D32</f>
        <v>Dopravní řešení a parking</v>
      </c>
      <c r="C5" s="160"/>
      <c r="D5" s="160"/>
      <c r="E5" s="160"/>
      <c r="F5" s="160"/>
      <c r="G5" s="160"/>
      <c r="H5" s="160"/>
      <c r="I5" s="160"/>
      <c r="J5" s="160"/>
      <c r="K5" s="161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D.2</v>
      </c>
      <c r="F15" s="7" t="str">
        <f>$K$4</f>
        <v>DOP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KVSUPS_DPS_ET02_D.2_DOP-001_TZ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 t="shared" ref="C16:C20" si="0">$B$3</f>
        <v>0</v>
      </c>
      <c r="D16" s="7"/>
      <c r="E16" s="7" t="str">
        <f t="shared" ref="E16:E20" si="1">$F$4</f>
        <v>D.2</v>
      </c>
      <c r="F16" s="7" t="str">
        <f t="shared" ref="F16:F20" si="2">$K$4</f>
        <v>DOP</v>
      </c>
      <c r="G16" s="9" t="s">
        <v>139</v>
      </c>
      <c r="H16" s="7" t="s">
        <v>16</v>
      </c>
      <c r="I16" s="7" t="s">
        <v>275</v>
      </c>
      <c r="J16" s="9" t="s">
        <v>280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KVSUPS_DPS_ET02_D.2_DOP-101_SIT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>
        <f t="shared" si="0"/>
        <v>0</v>
      </c>
      <c r="D17" s="7"/>
      <c r="E17" s="7" t="str">
        <f t="shared" si="1"/>
        <v>D.2</v>
      </c>
      <c r="F17" s="7" t="str">
        <f t="shared" si="2"/>
        <v>DOP</v>
      </c>
      <c r="G17" s="9" t="s">
        <v>141</v>
      </c>
      <c r="H17" s="7" t="s">
        <v>16</v>
      </c>
      <c r="I17" s="7" t="s">
        <v>281</v>
      </c>
      <c r="J17" s="9" t="s">
        <v>258</v>
      </c>
      <c r="K17" s="9" t="s">
        <v>45</v>
      </c>
      <c r="L17" s="9"/>
      <c r="M17" s="9" t="s">
        <v>239</v>
      </c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KVSUPS_DPS_ET02_D.2_DOP-102_SIT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>
        <f t="shared" si="0"/>
        <v>0</v>
      </c>
      <c r="D18" s="7"/>
      <c r="E18" s="7" t="str">
        <f t="shared" si="1"/>
        <v>D.2</v>
      </c>
      <c r="F18" s="7" t="str">
        <f t="shared" si="2"/>
        <v>DOP</v>
      </c>
      <c r="G18" s="9" t="s">
        <v>145</v>
      </c>
      <c r="H18" s="7" t="s">
        <v>16</v>
      </c>
      <c r="I18" s="7" t="s">
        <v>276</v>
      </c>
      <c r="J18" s="9" t="s">
        <v>280</v>
      </c>
      <c r="K18" s="9" t="s">
        <v>45</v>
      </c>
      <c r="L18" s="9"/>
      <c r="M18" s="9" t="s">
        <v>239</v>
      </c>
      <c r="N18" s="60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KVSUPS_DPS_ET02_D.2_DOP-103_SIT</v>
      </c>
      <c r="O18" s="10"/>
      <c r="P18" s="14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9"/>
      <c r="B19" s="7" t="str">
        <f>TITULNÍ!$F$27</f>
        <v>ET02</v>
      </c>
      <c r="C19" s="9">
        <f t="shared" si="0"/>
        <v>0</v>
      </c>
      <c r="D19" s="7"/>
      <c r="E19" s="7" t="str">
        <f t="shared" si="1"/>
        <v>D.2</v>
      </c>
      <c r="F19" s="7" t="str">
        <f t="shared" si="2"/>
        <v>DOP</v>
      </c>
      <c r="G19" s="9" t="s">
        <v>170</v>
      </c>
      <c r="H19" s="7" t="s">
        <v>229</v>
      </c>
      <c r="I19" s="7" t="s">
        <v>277</v>
      </c>
      <c r="J19" s="9" t="s">
        <v>74</v>
      </c>
      <c r="K19" s="9" t="s">
        <v>45</v>
      </c>
      <c r="L19" s="9"/>
      <c r="M19" s="9" t="s">
        <v>239</v>
      </c>
      <c r="N19" s="60" t="str">
        <f t="shared" ref="N19:N20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KVSUPS_DPS_ET02_D.2_DOP-201_REZ</v>
      </c>
      <c r="O19" s="10"/>
      <c r="P19" s="14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9"/>
      <c r="B20" s="7" t="str">
        <f>TITULNÍ!$F$27</f>
        <v>ET02</v>
      </c>
      <c r="C20" s="9">
        <f t="shared" si="0"/>
        <v>0</v>
      </c>
      <c r="D20" s="7"/>
      <c r="E20" s="7" t="str">
        <f t="shared" si="1"/>
        <v>D.2</v>
      </c>
      <c r="F20" s="7" t="str">
        <f t="shared" si="2"/>
        <v>DOP</v>
      </c>
      <c r="G20" s="9" t="s">
        <v>129</v>
      </c>
      <c r="H20" s="7" t="s">
        <v>278</v>
      </c>
      <c r="I20" s="7" t="s">
        <v>279</v>
      </c>
      <c r="J20" s="9" t="s">
        <v>280</v>
      </c>
      <c r="K20" s="9" t="s">
        <v>45</v>
      </c>
      <c r="L20" s="9"/>
      <c r="M20" s="9" t="s">
        <v>239</v>
      </c>
      <c r="N20" s="60" t="str">
        <f t="shared" si="3"/>
        <v>KVSUPS_DPS_ET02_D.2_DOP-401_VYT</v>
      </c>
      <c r="O20" s="10"/>
      <c r="P20" s="14"/>
      <c r="Q20" s="10"/>
      <c r="R20" s="10"/>
      <c r="S20" s="10"/>
      <c r="T20" s="10"/>
      <c r="U20" s="10"/>
      <c r="V20" s="10"/>
      <c r="W20" s="10"/>
      <c r="X20" s="11"/>
    </row>
    <row r="21" spans="1:24" s="12" customFormat="1" x14ac:dyDescent="0.25">
      <c r="A21" s="9"/>
      <c r="B21" s="7"/>
      <c r="C21" s="9"/>
      <c r="D21" s="7"/>
      <c r="E21" s="7"/>
      <c r="F21" s="7"/>
      <c r="G21" s="45"/>
      <c r="H21" s="7"/>
      <c r="I21" s="7"/>
      <c r="J21" s="9"/>
      <c r="K21" s="9"/>
      <c r="L21" s="9"/>
      <c r="M21" s="45"/>
      <c r="N21" s="68"/>
      <c r="O21" s="10"/>
      <c r="P21" s="14"/>
      <c r="Q21" s="10"/>
      <c r="R21" s="10"/>
      <c r="S21" s="10"/>
      <c r="T21" s="10"/>
      <c r="U21" s="10"/>
      <c r="V21" s="10"/>
      <c r="W21" s="10"/>
      <c r="X21" s="11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</sheetData>
  <autoFilter ref="A14:AC20" xr:uid="{9A939CFD-AA55-4C19-BD8D-9C5D672FF20F}"/>
  <customSheetViews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N7" sqref="N7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0" xr:uid="{8579CE54-9C9A-475A-B529-3F94C3BAF89B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0" xr:uid="{CCC73475-B7C4-4BA4-B3D6-E6E77AC2E6FC}"/>
    </customSheetView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N7" sqref="N7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0" xr:uid="{F7622A22-BEF2-4CC6-B4F3-2D2308E42159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B209B-741C-41D2-AF89-5928C8284DEE}">
  <sheetPr>
    <pageSetUpPr fitToPage="1"/>
  </sheetPr>
  <dimension ref="A1:AB10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>
        <f>'SEZNAM PD'!A33</f>
        <v>0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PD'!B33</f>
        <v>D.2</v>
      </c>
      <c r="G4" s="37"/>
      <c r="H4" s="37"/>
      <c r="I4" s="37"/>
      <c r="J4" s="38" t="s">
        <v>48</v>
      </c>
      <c r="K4" s="36" t="str">
        <f>'SEZNAM PD'!C33</f>
        <v>CZT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9" t="str">
        <f>'SEZNAM PD'!D33</f>
        <v>Horkovod - přípojka</v>
      </c>
      <c r="C5" s="160"/>
      <c r="D5" s="160"/>
      <c r="E5" s="160"/>
      <c r="F5" s="160"/>
      <c r="G5" s="160"/>
      <c r="H5" s="160"/>
      <c r="I5" s="160"/>
      <c r="J5" s="160"/>
      <c r="K5" s="161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D.2</v>
      </c>
      <c r="F15" s="7" t="str">
        <f>$K$4</f>
        <v>CZT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KVSUPS_DPS_ET02_D.2_CZT-001_TZ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 t="shared" ref="C16:C19" si="0">$B$3</f>
        <v>0</v>
      </c>
      <c r="D16" s="7"/>
      <c r="E16" s="7" t="str">
        <f t="shared" ref="E16:E19" si="1">$F$4</f>
        <v>D.2</v>
      </c>
      <c r="F16" s="7" t="str">
        <f t="shared" ref="F16:F19" si="2">$K$4</f>
        <v>CZT</v>
      </c>
      <c r="G16" s="9" t="s">
        <v>129</v>
      </c>
      <c r="H16" s="7" t="s">
        <v>16</v>
      </c>
      <c r="I16" s="7" t="s">
        <v>448</v>
      </c>
      <c r="J16" s="9" t="s">
        <v>258</v>
      </c>
      <c r="K16" s="9" t="s">
        <v>45</v>
      </c>
      <c r="L16" s="9"/>
      <c r="M16" s="9" t="s">
        <v>239</v>
      </c>
      <c r="N16" s="60" t="str">
        <f t="shared" ref="N16:N17" si="3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KVSUPS_DPS_ET02_D.2_CZT-401_SIT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>
        <f t="shared" si="0"/>
        <v>0</v>
      </c>
      <c r="D17" s="7"/>
      <c r="E17" s="7" t="str">
        <f t="shared" si="1"/>
        <v>D.2</v>
      </c>
      <c r="F17" s="7" t="str">
        <f t="shared" si="2"/>
        <v>CZT</v>
      </c>
      <c r="G17" s="9" t="s">
        <v>129</v>
      </c>
      <c r="H17" s="7" t="s">
        <v>16</v>
      </c>
      <c r="I17" s="7" t="s">
        <v>449</v>
      </c>
      <c r="J17" s="9" t="s">
        <v>258</v>
      </c>
      <c r="K17" s="9" t="s">
        <v>45</v>
      </c>
      <c r="L17" s="9"/>
      <c r="M17" s="9" t="s">
        <v>239</v>
      </c>
      <c r="N17" s="60" t="str">
        <f t="shared" si="3"/>
        <v>KVSUPS_DPS_ET02_D.2_CZT-401_SIT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>
        <f t="shared" si="0"/>
        <v>0</v>
      </c>
      <c r="D18" s="7"/>
      <c r="E18" s="7" t="str">
        <f t="shared" si="1"/>
        <v>D.2</v>
      </c>
      <c r="F18" s="7" t="str">
        <f t="shared" si="2"/>
        <v>CZT</v>
      </c>
      <c r="G18" s="9" t="s">
        <v>141</v>
      </c>
      <c r="H18" s="7" t="s">
        <v>392</v>
      </c>
      <c r="I18" s="7" t="s">
        <v>391</v>
      </c>
      <c r="J18" s="9" t="s">
        <v>280</v>
      </c>
      <c r="K18" s="9" t="s">
        <v>45</v>
      </c>
      <c r="L18" s="9"/>
      <c r="M18" s="9" t="s">
        <v>239</v>
      </c>
      <c r="N18" s="60" t="str">
        <f t="shared" ref="N18" si="4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KVSUPS_DPS_ET02_D.2_CZT-102_VYTYC</v>
      </c>
      <c r="O18" s="10"/>
      <c r="P18" s="14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9"/>
      <c r="B19" s="7" t="str">
        <f>TITULNÍ!$F$27</f>
        <v>ET02</v>
      </c>
      <c r="C19" s="9">
        <f t="shared" si="0"/>
        <v>0</v>
      </c>
      <c r="D19" s="7"/>
      <c r="E19" s="7" t="str">
        <f t="shared" si="1"/>
        <v>D.2</v>
      </c>
      <c r="F19" s="7" t="str">
        <f t="shared" si="2"/>
        <v>CZT</v>
      </c>
      <c r="G19" s="9" t="s">
        <v>145</v>
      </c>
      <c r="H19" s="7" t="s">
        <v>393</v>
      </c>
      <c r="I19" s="7" t="s">
        <v>450</v>
      </c>
      <c r="J19" s="9" t="s">
        <v>280</v>
      </c>
      <c r="K19" s="9" t="s">
        <v>45</v>
      </c>
      <c r="L19" s="9"/>
      <c r="M19" s="9" t="s">
        <v>239</v>
      </c>
      <c r="N19" s="60" t="str">
        <f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KVSUPS_DPS_ET02_D.2_CZT-103_MONT</v>
      </c>
      <c r="O19" s="10"/>
      <c r="P19" s="14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9"/>
      <c r="B20" s="7"/>
      <c r="C20" s="9"/>
      <c r="D20" s="7"/>
      <c r="E20" s="7"/>
      <c r="F20" s="7"/>
      <c r="G20" s="9"/>
      <c r="H20" s="7"/>
      <c r="I20" s="7"/>
      <c r="J20" s="9"/>
      <c r="K20" s="9"/>
      <c r="L20" s="9"/>
      <c r="M20" s="9"/>
      <c r="N20" s="60"/>
      <c r="O20" s="10"/>
      <c r="P20" s="14"/>
      <c r="Q20" s="10"/>
      <c r="R20" s="10"/>
      <c r="S20" s="10"/>
      <c r="T20" s="10"/>
      <c r="U20" s="10"/>
      <c r="V20" s="10"/>
      <c r="W20" s="10"/>
      <c r="X20" s="11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</sheetData>
  <autoFilter ref="A14:AC19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A566B-D423-42EF-8B9D-BA064403B5BA}">
  <sheetPr>
    <pageSetUpPr fitToPage="1"/>
  </sheetPr>
  <dimension ref="A1:AB99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8" sqref="G8:R12"/>
      <selection pane="bottomLeft" activeCell="B8" sqref="B8:R14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PD'!A34</f>
        <v>SO101-102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PD'!B34</f>
        <v>D.2</v>
      </c>
      <c r="G4" s="37"/>
      <c r="H4" s="37"/>
      <c r="I4" s="37"/>
      <c r="J4" s="38" t="s">
        <v>48</v>
      </c>
      <c r="K4" s="36" t="str">
        <f>'SEZNAM PD'!C34</f>
        <v>PRK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9" t="str">
        <f>'SEZNAM PD'!D34</f>
        <v>Kanalizace - přípojky</v>
      </c>
      <c r="C5" s="160"/>
      <c r="D5" s="160"/>
      <c r="E5" s="160"/>
      <c r="F5" s="160"/>
      <c r="G5" s="160"/>
      <c r="H5" s="160"/>
      <c r="I5" s="160"/>
      <c r="J5" s="160"/>
      <c r="K5" s="161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ht="25.5" x14ac:dyDescent="0.25">
      <c r="A15" s="9"/>
      <c r="B15" s="7" t="str">
        <f>TITULNÍ!$F$27</f>
        <v>ET02</v>
      </c>
      <c r="C15" s="9" t="str">
        <f>$B$3</f>
        <v>SO101-102</v>
      </c>
      <c r="D15" s="7"/>
      <c r="E15" s="7" t="str">
        <f>$F$4</f>
        <v>D.2</v>
      </c>
      <c r="F15" s="7" t="str">
        <f>$K$4</f>
        <v>PRK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KVSUPS_DPS_ET02_SO101-102_D.2_PRK-001_TZ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ht="25.5" x14ac:dyDescent="0.25">
      <c r="A16" s="9"/>
      <c r="B16" s="7" t="str">
        <f>TITULNÍ!$F$27</f>
        <v>ET02</v>
      </c>
      <c r="C16" s="9" t="str">
        <f t="shared" ref="C16" si="0">$B$3</f>
        <v>SO101-102</v>
      </c>
      <c r="D16" s="7"/>
      <c r="E16" s="7" t="str">
        <f t="shared" ref="E16" si="1">$F$4</f>
        <v>D.2</v>
      </c>
      <c r="F16" s="7" t="str">
        <f t="shared" ref="F16" si="2">$K$4</f>
        <v>PRK</v>
      </c>
      <c r="G16" s="9" t="s">
        <v>139</v>
      </c>
      <c r="H16" s="7" t="s">
        <v>16</v>
      </c>
      <c r="I16" s="7" t="s">
        <v>260</v>
      </c>
      <c r="J16" s="9" t="s">
        <v>258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KVSUPS_DPS_ET02_SO101-102_D.2_PRK-101_SIT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2:24" s="12" customFormat="1" x14ac:dyDescent="0.2">
      <c r="B17" s="3"/>
      <c r="C17" s="3"/>
      <c r="D17" s="3"/>
      <c r="E17" s="3"/>
      <c r="F17" s="3"/>
      <c r="G17" s="3"/>
      <c r="H17" s="3"/>
      <c r="I17" s="3"/>
      <c r="J17" s="6"/>
      <c r="K17" s="6"/>
      <c r="L17" s="6"/>
      <c r="M17" s="6"/>
      <c r="N17" s="14"/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2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2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2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2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2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2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2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2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2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2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2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2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2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2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2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</sheetData>
  <autoFilter ref="A14:AC16" xr:uid="{9A939CFD-AA55-4C19-BD8D-9C5D672FF20F}"/>
  <customSheetViews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H17" sqref="H17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6" xr:uid="{7D9313D1-9000-4EFC-958A-71B83F14BBA6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6" xr:uid="{BB7631F9-7946-4EAE-AD54-ADD77B2403C6}"/>
    </customSheetView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H17" sqref="H17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6" xr:uid="{053128BB-11B4-4B70-885B-70249A24A5E9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2C1F0-E857-405D-90D4-E1793D3D1BE6}">
  <sheetPr>
    <pageSetUpPr fitToPage="1"/>
  </sheetPr>
  <dimension ref="A1:AB130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PD'!A35</f>
        <v>S0102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16" t="str">
        <f>'SEZNAM PD'!B35</f>
        <v>D.2</v>
      </c>
      <c r="G4" s="37"/>
      <c r="H4" s="37"/>
      <c r="I4" s="37"/>
      <c r="J4" s="38" t="s">
        <v>48</v>
      </c>
      <c r="K4" s="36" t="str">
        <f>'SEZNAM PD'!C35</f>
        <v>PHZ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PD'!D35</f>
        <v>Polostabilní hasící zařízení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S0102</v>
      </c>
      <c r="D15" s="7"/>
      <c r="E15" s="7" t="str">
        <f>$F$4</f>
        <v>D.2</v>
      </c>
      <c r="F15" s="7" t="str">
        <f>$K$4</f>
        <v>PHZ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KVSUPS_DPS_ET02_S0102_D.2_PHZ-001_TZ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" si="0">$B$3</f>
        <v>S0102</v>
      </c>
      <c r="D16" s="7"/>
      <c r="E16" s="7" t="str">
        <f>$F$4</f>
        <v>D.2</v>
      </c>
      <c r="F16" s="7" t="str">
        <f>$K$4</f>
        <v>PHZ</v>
      </c>
      <c r="G16" s="9" t="s">
        <v>139</v>
      </c>
      <c r="H16" s="7" t="s">
        <v>108</v>
      </c>
      <c r="I16" s="7" t="s">
        <v>274</v>
      </c>
      <c r="J16" s="9" t="s">
        <v>65</v>
      </c>
      <c r="K16" s="9" t="s">
        <v>45</v>
      </c>
      <c r="L16" s="9"/>
      <c r="M16" s="9" t="s">
        <v>239</v>
      </c>
      <c r="N16" s="68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KVSUPS_DPS_ET02_S0102_D.2_PHZ-101_1PP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/>
      <c r="C17" s="9"/>
      <c r="D17" s="7"/>
      <c r="E17" s="7"/>
      <c r="F17" s="7"/>
      <c r="G17" s="9"/>
      <c r="H17" s="7"/>
      <c r="I17" s="7"/>
      <c r="J17" s="9"/>
      <c r="K17" s="9"/>
      <c r="L17" s="9"/>
      <c r="M17" s="9"/>
      <c r="N17" s="68"/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</sheetData>
  <autoFilter ref="A14:AC16" xr:uid="{9A939CFD-AA55-4C19-BD8D-9C5D672FF20F}"/>
  <customSheetViews>
    <customSheetView guid="{69BE0E0D-F8E1-4AED-BA6E-7C344A768319}" scale="115" showPageBreaks="1" zeroValues="0" printArea="1" showAutoFilter="1" view="pageBreakPreview">
      <pane ySplit="14" topLeftCell="A15" activePane="bottomLeft" state="frozen"/>
      <selection pane="bottomLeft" activeCell="G19" sqref="G19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6" xr:uid="{B684B1DB-5555-4F96-8369-19A7B305948F}"/>
    </customSheetView>
    <customSheetView guid="{230F3AA1-88CE-4D2A-823B-E9289C410BFF}" scale="11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6" xr:uid="{41A910B0-BF31-4BA4-9E6C-360A002D617F}"/>
    </customSheetView>
    <customSheetView guid="{1EC762B6-D3FE-4DA7-9D9E-389DF568F9D4}" scale="115" showPageBreaks="1" zeroValues="0" printArea="1" showAutoFilter="1" view="pageBreakPreview">
      <pane ySplit="13" topLeftCell="A15" activePane="bottomLeft" state="frozen"/>
      <selection pane="bottomLeft" activeCell="G19" sqref="G19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6" xr:uid="{B966E864-6D79-4507-BD3E-A53EFC77D6DE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4"/>
  <ignoredErrors>
    <ignoredError sqref="G15" numberStoredAsText="1"/>
  </ignoredErrors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1AC2D-483B-4CA0-9EE2-EDFC56620FBE}">
  <sheetPr>
    <pageSetUpPr fitToPage="1"/>
  </sheetPr>
  <dimension ref="A1:AB104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>
        <f>'SEZNAM PD'!A9</f>
        <v>0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PD'!B9</f>
        <v>A</v>
      </c>
      <c r="G4" s="37"/>
      <c r="H4" s="37"/>
      <c r="I4" s="37"/>
      <c r="J4" s="38" t="s">
        <v>48</v>
      </c>
      <c r="K4" s="36" t="str">
        <f>'SEZNAM PD'!C9</f>
        <v>PZ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PD'!D9</f>
        <v>Průvodní zpráva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A</v>
      </c>
      <c r="F15" s="7" t="str">
        <f>$K$4</f>
        <v>PZ</v>
      </c>
      <c r="G15" s="9" t="s">
        <v>397</v>
      </c>
      <c r="H15" s="7" t="s">
        <v>46</v>
      </c>
      <c r="I15" s="7" t="s">
        <v>452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KVSUPS_DPS_ET02_A_PZ-1_PZ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69"/>
      <c r="C16" s="9"/>
      <c r="D16" s="7"/>
      <c r="E16" s="69"/>
      <c r="F16" s="69"/>
      <c r="G16" s="45"/>
      <c r="H16" s="7"/>
      <c r="I16" s="7"/>
      <c r="J16" s="9"/>
      <c r="K16" s="9"/>
      <c r="L16" s="9"/>
      <c r="M16" s="45"/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  <c r="O16" s="10"/>
      <c r="P16" s="14"/>
      <c r="Q16" s="10"/>
      <c r="R16" s="10"/>
      <c r="S16" s="10"/>
      <c r="T16" s="10"/>
      <c r="U16" s="10"/>
      <c r="V16" s="10"/>
      <c r="W16" s="10"/>
      <c r="X16" s="10"/>
    </row>
    <row r="17" spans="2:24" s="12" customFormat="1" x14ac:dyDescent="0.2">
      <c r="B17" s="3"/>
      <c r="C17" s="3"/>
      <c r="D17" s="3"/>
      <c r="E17" s="3"/>
      <c r="F17" s="3"/>
      <c r="G17" s="3"/>
      <c r="H17" s="3"/>
      <c r="I17" s="3"/>
      <c r="J17" s="6"/>
      <c r="K17" s="6"/>
      <c r="L17" s="6"/>
      <c r="M17" s="6"/>
      <c r="N17" s="14"/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2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2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2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2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2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2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2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2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2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2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2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2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2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2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2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6EEA7-8644-412E-BE21-97C75E6E2BE6}">
  <sheetPr>
    <pageSetUpPr fitToPage="1"/>
  </sheetPr>
  <dimension ref="A1:AB99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PD'!A36</f>
        <v>SO101-102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PD'!B36</f>
        <v>D.2</v>
      </c>
      <c r="G4" s="37"/>
      <c r="H4" s="37"/>
      <c r="I4" s="37"/>
      <c r="J4" s="38" t="s">
        <v>48</v>
      </c>
      <c r="K4" s="36" t="str">
        <f>'SEZNAM PD'!C36</f>
        <v>PRV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9" t="str">
        <f>'SEZNAM PD'!D36</f>
        <v>Vodovod - přípojka</v>
      </c>
      <c r="C5" s="160"/>
      <c r="D5" s="160"/>
      <c r="E5" s="160"/>
      <c r="F5" s="160"/>
      <c r="G5" s="160"/>
      <c r="H5" s="160"/>
      <c r="I5" s="160"/>
      <c r="J5" s="160"/>
      <c r="K5" s="161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ht="25.5" x14ac:dyDescent="0.25">
      <c r="A15" s="9"/>
      <c r="B15" s="7" t="str">
        <f>TITULNÍ!$F$27</f>
        <v>ET02</v>
      </c>
      <c r="C15" s="9" t="str">
        <f>$B$3</f>
        <v>SO101-102</v>
      </c>
      <c r="D15" s="7"/>
      <c r="E15" s="7" t="str">
        <f>$F$4</f>
        <v>D.2</v>
      </c>
      <c r="F15" s="7" t="str">
        <f>$K$4</f>
        <v>PRV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KVSUPS_DPS_ET02_SO101-102_D.2_PRV-001_TZ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ht="25.5" x14ac:dyDescent="0.25">
      <c r="A16" s="9"/>
      <c r="B16" s="7" t="str">
        <f>TITULNÍ!$F$27</f>
        <v>ET02</v>
      </c>
      <c r="C16" s="9" t="str">
        <f t="shared" ref="C16" si="0">$B$3</f>
        <v>SO101-102</v>
      </c>
      <c r="D16" s="7"/>
      <c r="E16" s="7" t="str">
        <f t="shared" ref="E16" si="1">$F$4</f>
        <v>D.2</v>
      </c>
      <c r="F16" s="7" t="str">
        <f t="shared" ref="F16" si="2">$K$4</f>
        <v>PRV</v>
      </c>
      <c r="G16" s="9" t="s">
        <v>139</v>
      </c>
      <c r="H16" s="7" t="s">
        <v>16</v>
      </c>
      <c r="I16" s="7" t="s">
        <v>259</v>
      </c>
      <c r="J16" s="9" t="s">
        <v>258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KVSUPS_DPS_ET02_SO101-102_D.2_PRV-101_SIT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2:24" s="12" customFormat="1" x14ac:dyDescent="0.2">
      <c r="B17" s="3"/>
      <c r="C17" s="3"/>
      <c r="D17" s="3"/>
      <c r="E17" s="3"/>
      <c r="F17" s="3"/>
      <c r="G17" s="3"/>
      <c r="H17" s="3"/>
      <c r="I17" s="3"/>
      <c r="J17" s="6"/>
      <c r="K17" s="6"/>
      <c r="L17" s="6"/>
      <c r="M17" s="6"/>
      <c r="N17" s="14"/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2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2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2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2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2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2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2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2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2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2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2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2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2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2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2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</sheetData>
  <autoFilter ref="A14:AC16" xr:uid="{9A939CFD-AA55-4C19-BD8D-9C5D672FF20F}"/>
  <customSheetViews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H17" sqref="H17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6" xr:uid="{C5C500C9-2011-4642-BD8C-0C2BD1185711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6" xr:uid="{5A2E98DB-E354-40E8-9465-C05D91279EEA}"/>
    </customSheetView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H17" sqref="H17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6" xr:uid="{79848B36-79BC-4508-8DF9-4F93A35516B8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00951-1D7A-4754-94A8-5B3F526C7586}">
  <sheetPr>
    <pageSetUpPr fitToPage="1"/>
  </sheetPr>
  <dimension ref="A1:AB103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>
        <f>'SEZNAM PD'!A38</f>
        <v>0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0" t="s">
        <v>43</v>
      </c>
      <c r="C4" s="140"/>
      <c r="D4" s="140"/>
      <c r="E4" s="140"/>
      <c r="F4" s="16" t="str">
        <f>'SEZNAM PD'!B38</f>
        <v>E.</v>
      </c>
      <c r="G4" s="78"/>
      <c r="H4" s="78"/>
      <c r="I4" s="78"/>
      <c r="J4" s="79" t="s">
        <v>48</v>
      </c>
      <c r="K4" s="77" t="str">
        <f>'SEZNAM PD'!C38</f>
        <v>DOK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9" t="str">
        <f>'SEZNAM PD'!D38</f>
        <v>DOKLADOVÁ ČÁST</v>
      </c>
      <c r="C5" s="160"/>
      <c r="D5" s="160"/>
      <c r="E5" s="160"/>
      <c r="F5" s="160"/>
      <c r="G5" s="160"/>
      <c r="H5" s="160"/>
      <c r="I5" s="160"/>
      <c r="J5" s="160"/>
      <c r="K5" s="161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E.</v>
      </c>
      <c r="F15" s="7" t="str">
        <f>$K$4</f>
        <v>DOK</v>
      </c>
      <c r="G15" s="9" t="s">
        <v>627</v>
      </c>
      <c r="H15" s="7" t="s">
        <v>628</v>
      </c>
      <c r="I15" s="7" t="s">
        <v>629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KVSUPS_DPS_ET02_E._DOK-01_GEODET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>$B$3</f>
        <v>0</v>
      </c>
      <c r="D16" s="7"/>
      <c r="E16" s="7" t="str">
        <f>$F$4</f>
        <v>E.</v>
      </c>
      <c r="F16" s="7" t="str">
        <f>$K$4</f>
        <v>DOK</v>
      </c>
      <c r="G16" s="9" t="s">
        <v>94</v>
      </c>
      <c r="H16" s="7" t="s">
        <v>630</v>
      </c>
      <c r="I16" s="7" t="s">
        <v>631</v>
      </c>
      <c r="J16" s="9" t="s">
        <v>65</v>
      </c>
      <c r="K16" s="9" t="s">
        <v>45</v>
      </c>
      <c r="L16" s="9"/>
      <c r="M16" s="9" t="s">
        <v>239</v>
      </c>
      <c r="N16" s="60" t="str">
        <f t="shared" ref="N16:N37" si="0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KVSUPS_DPS_ET02_E._DOK-02_IGHG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>
        <f t="shared" ref="C17:C20" si="1">$B$3</f>
        <v>0</v>
      </c>
      <c r="D17" s="7"/>
      <c r="E17" s="7" t="str">
        <f t="shared" ref="E17:E20" si="2">$F$4</f>
        <v>E.</v>
      </c>
      <c r="F17" s="7" t="str">
        <f t="shared" ref="F17:F20" si="3">$K$4</f>
        <v>DOK</v>
      </c>
      <c r="G17" s="9" t="s">
        <v>632</v>
      </c>
      <c r="H17" s="7" t="s">
        <v>633</v>
      </c>
      <c r="I17" s="7" t="s">
        <v>634</v>
      </c>
      <c r="J17" s="9" t="s">
        <v>65</v>
      </c>
      <c r="K17" s="9" t="s">
        <v>45</v>
      </c>
      <c r="L17" s="9"/>
      <c r="M17" s="9" t="s">
        <v>239</v>
      </c>
      <c r="N17" s="60" t="str">
        <f t="shared" si="0"/>
        <v>KVSUPS_DPS_ET02_E._DOK-03.1_KONT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>
        <f t="shared" si="1"/>
        <v>0</v>
      </c>
      <c r="D18" s="7"/>
      <c r="E18" s="7" t="str">
        <f t="shared" si="2"/>
        <v>E.</v>
      </c>
      <c r="F18" s="7" t="str">
        <f t="shared" si="3"/>
        <v>DOK</v>
      </c>
      <c r="G18" s="9" t="s">
        <v>635</v>
      </c>
      <c r="H18" s="7" t="s">
        <v>636</v>
      </c>
      <c r="I18" s="7" t="s">
        <v>637</v>
      </c>
      <c r="J18" s="9" t="s">
        <v>65</v>
      </c>
      <c r="K18" s="9" t="s">
        <v>45</v>
      </c>
      <c r="L18" s="9"/>
      <c r="M18" s="9" t="s">
        <v>239</v>
      </c>
      <c r="N18" s="60" t="str">
        <f t="shared" si="0"/>
        <v>KVSUPS_DPS_ET02_E._DOK-03.2_VYLUH</v>
      </c>
      <c r="O18" s="10"/>
      <c r="P18" s="14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9"/>
      <c r="B19" s="7" t="str">
        <f>TITULNÍ!$F$27</f>
        <v>ET02</v>
      </c>
      <c r="C19" s="9">
        <f t="shared" si="1"/>
        <v>0</v>
      </c>
      <c r="D19" s="7"/>
      <c r="E19" s="7" t="str">
        <f t="shared" si="2"/>
        <v>E.</v>
      </c>
      <c r="F19" s="7" t="str">
        <f t="shared" si="3"/>
        <v>DOK</v>
      </c>
      <c r="G19" s="9" t="s">
        <v>638</v>
      </c>
      <c r="H19" s="7" t="s">
        <v>639</v>
      </c>
      <c r="I19" s="7" t="s">
        <v>640</v>
      </c>
      <c r="J19" s="9" t="s">
        <v>65</v>
      </c>
      <c r="K19" s="9" t="s">
        <v>45</v>
      </c>
      <c r="L19" s="9"/>
      <c r="M19" s="9" t="s">
        <v>239</v>
      </c>
      <c r="N19" s="60" t="str">
        <f t="shared" si="0"/>
        <v>KVSUPS_DPS_ET02_E._DOK-04_KOROZ</v>
      </c>
      <c r="O19" s="10"/>
      <c r="P19" s="14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9"/>
      <c r="B20" s="7" t="str">
        <f>TITULNÍ!$F$27</f>
        <v>ET02</v>
      </c>
      <c r="C20" s="9">
        <f t="shared" si="1"/>
        <v>0</v>
      </c>
      <c r="D20" s="7"/>
      <c r="E20" s="7" t="str">
        <f t="shared" si="2"/>
        <v>E.</v>
      </c>
      <c r="F20" s="7" t="str">
        <f t="shared" si="3"/>
        <v>DOK</v>
      </c>
      <c r="G20" s="9" t="s">
        <v>641</v>
      </c>
      <c r="H20" s="7" t="s">
        <v>642</v>
      </c>
      <c r="I20" s="7" t="s">
        <v>643</v>
      </c>
      <c r="J20" s="9" t="s">
        <v>65</v>
      </c>
      <c r="K20" s="9" t="s">
        <v>45</v>
      </c>
      <c r="L20" s="9"/>
      <c r="M20" s="9" t="s">
        <v>239</v>
      </c>
      <c r="N20" s="60" t="str">
        <f t="shared" si="0"/>
        <v>KVSUPS_DPS_ET02_E._DOK-05.1_RN POZ</v>
      </c>
      <c r="O20" s="10"/>
      <c r="P20" s="14"/>
      <c r="Q20" s="10"/>
      <c r="R20" s="10"/>
      <c r="S20" s="10"/>
      <c r="T20" s="10"/>
      <c r="U20" s="10"/>
      <c r="V20" s="10"/>
      <c r="W20" s="10"/>
      <c r="X20" s="11"/>
    </row>
    <row r="21" spans="1:24" s="12" customFormat="1" x14ac:dyDescent="0.25">
      <c r="A21" s="9"/>
      <c r="B21" s="7"/>
      <c r="C21" s="9"/>
      <c r="D21" s="7"/>
      <c r="E21" s="7"/>
      <c r="F21" s="7"/>
      <c r="G21" s="9" t="s">
        <v>644</v>
      </c>
      <c r="H21" s="7" t="s">
        <v>645</v>
      </c>
      <c r="I21" s="7" t="s">
        <v>646</v>
      </c>
      <c r="J21" s="9" t="s">
        <v>65</v>
      </c>
      <c r="K21" s="9" t="s">
        <v>45</v>
      </c>
      <c r="L21" s="9"/>
      <c r="M21" s="9" t="s">
        <v>239</v>
      </c>
      <c r="N21" s="60" t="str">
        <f t="shared" si="0"/>
        <v>KVSUPS_DPS-05.2_RN INT</v>
      </c>
      <c r="O21" s="10"/>
      <c r="P21" s="14"/>
      <c r="Q21" s="10"/>
      <c r="R21" s="10"/>
      <c r="S21" s="10"/>
      <c r="T21" s="10"/>
      <c r="U21" s="10"/>
      <c r="V21" s="10"/>
      <c r="W21" s="10"/>
      <c r="X21" s="11"/>
    </row>
    <row r="22" spans="1:24" s="12" customFormat="1" x14ac:dyDescent="0.25">
      <c r="A22" s="9"/>
      <c r="B22" s="7"/>
      <c r="C22" s="9"/>
      <c r="D22" s="7"/>
      <c r="E22" s="7"/>
      <c r="F22" s="7"/>
      <c r="G22" s="9" t="s">
        <v>97</v>
      </c>
      <c r="H22" s="7" t="s">
        <v>647</v>
      </c>
      <c r="I22" s="7" t="s">
        <v>648</v>
      </c>
      <c r="J22" s="9" t="s">
        <v>65</v>
      </c>
      <c r="K22" s="9" t="s">
        <v>45</v>
      </c>
      <c r="L22" s="9"/>
      <c r="M22" s="9" t="s">
        <v>239</v>
      </c>
      <c r="N22" s="60" t="str">
        <f t="shared" si="0"/>
        <v>KVSUPS_DPS-06_AZBEST</v>
      </c>
      <c r="O22" s="10"/>
      <c r="P22" s="14"/>
      <c r="Q22" s="10"/>
      <c r="R22" s="10"/>
      <c r="S22" s="10"/>
      <c r="T22" s="10"/>
      <c r="U22" s="10"/>
      <c r="V22" s="10"/>
      <c r="W22" s="10"/>
      <c r="X22" s="11"/>
    </row>
    <row r="23" spans="1:24" s="12" customFormat="1" x14ac:dyDescent="0.25">
      <c r="A23" s="9"/>
      <c r="B23" s="7"/>
      <c r="C23" s="9"/>
      <c r="D23" s="7"/>
      <c r="E23" s="7"/>
      <c r="F23" s="7"/>
      <c r="G23" s="9" t="s">
        <v>98</v>
      </c>
      <c r="H23" s="7" t="s">
        <v>667</v>
      </c>
      <c r="I23" s="7" t="s">
        <v>687</v>
      </c>
      <c r="J23" s="9" t="s">
        <v>65</v>
      </c>
      <c r="K23" s="9" t="s">
        <v>45</v>
      </c>
      <c r="L23" s="9"/>
      <c r="M23" s="9" t="s">
        <v>239</v>
      </c>
      <c r="N23" s="60" t="str">
        <f t="shared" si="0"/>
        <v>KVSUPS_DPS-07_PENB</v>
      </c>
      <c r="O23" s="10"/>
      <c r="P23" s="14"/>
      <c r="Q23" s="10"/>
      <c r="R23" s="10"/>
      <c r="S23" s="10"/>
      <c r="T23" s="10"/>
      <c r="U23" s="10"/>
      <c r="V23" s="10"/>
      <c r="W23" s="10"/>
      <c r="X23" s="11"/>
    </row>
    <row r="24" spans="1:24" s="12" customFormat="1" x14ac:dyDescent="0.25">
      <c r="A24" s="9"/>
      <c r="B24" s="7"/>
      <c r="C24" s="9"/>
      <c r="D24" s="7"/>
      <c r="E24" s="7"/>
      <c r="F24" s="7"/>
      <c r="G24" s="9" t="s">
        <v>688</v>
      </c>
      <c r="H24" s="7" t="s">
        <v>669</v>
      </c>
      <c r="I24" s="7" t="s">
        <v>670</v>
      </c>
      <c r="J24" s="9"/>
      <c r="K24" s="9"/>
      <c r="L24" s="9"/>
      <c r="M24" s="9"/>
      <c r="N24" s="60"/>
      <c r="O24" s="10"/>
      <c r="P24" s="14"/>
      <c r="Q24" s="10"/>
      <c r="R24" s="10"/>
      <c r="S24" s="10"/>
      <c r="T24" s="10"/>
      <c r="U24" s="10"/>
      <c r="V24" s="10"/>
      <c r="W24" s="10"/>
      <c r="X24" s="11"/>
    </row>
    <row r="25" spans="1:24" s="12" customFormat="1" x14ac:dyDescent="0.25">
      <c r="A25" s="9"/>
      <c r="B25" s="7"/>
      <c r="C25" s="9"/>
      <c r="D25" s="7"/>
      <c r="E25" s="7"/>
      <c r="F25" s="7"/>
      <c r="G25" s="9" t="s">
        <v>649</v>
      </c>
      <c r="H25" s="7" t="s">
        <v>650</v>
      </c>
      <c r="I25" s="7" t="s">
        <v>651</v>
      </c>
      <c r="J25" s="9" t="s">
        <v>65</v>
      </c>
      <c r="K25" s="9" t="s">
        <v>45</v>
      </c>
      <c r="L25" s="9"/>
      <c r="M25" s="9" t="s">
        <v>239</v>
      </c>
      <c r="N25" s="60" t="str">
        <f t="shared" si="0"/>
        <v>KVSUPS_DPS-08.1_ST PR1</v>
      </c>
      <c r="O25" s="10"/>
      <c r="P25" s="14"/>
      <c r="Q25" s="10"/>
      <c r="R25" s="10"/>
      <c r="S25" s="10"/>
      <c r="T25" s="10"/>
      <c r="U25" s="10"/>
      <c r="V25" s="10"/>
      <c r="W25" s="10"/>
      <c r="X25" s="11"/>
    </row>
    <row r="26" spans="1:24" s="12" customFormat="1" x14ac:dyDescent="0.25">
      <c r="A26" s="9"/>
      <c r="B26" s="7"/>
      <c r="C26" s="9"/>
      <c r="D26" s="7"/>
      <c r="E26" s="7"/>
      <c r="F26" s="7"/>
      <c r="G26" s="9" t="s">
        <v>652</v>
      </c>
      <c r="H26" s="7" t="s">
        <v>653</v>
      </c>
      <c r="I26" s="7" t="s">
        <v>654</v>
      </c>
      <c r="J26" s="9" t="s">
        <v>65</v>
      </c>
      <c r="K26" s="9" t="s">
        <v>45</v>
      </c>
      <c r="L26" s="9"/>
      <c r="M26" s="9" t="s">
        <v>239</v>
      </c>
      <c r="N26" s="60" t="str">
        <f t="shared" si="0"/>
        <v>KVSUPS_DPS-08.2_ST PR2</v>
      </c>
      <c r="O26" s="10"/>
      <c r="P26" s="14"/>
      <c r="Q26" s="10"/>
      <c r="R26" s="10"/>
      <c r="S26" s="10"/>
      <c r="T26" s="10"/>
      <c r="U26" s="10"/>
      <c r="V26" s="10"/>
      <c r="W26" s="10"/>
      <c r="X26" s="11"/>
    </row>
    <row r="27" spans="1:24" s="12" customFormat="1" x14ac:dyDescent="0.25">
      <c r="A27" s="9"/>
      <c r="B27" s="7"/>
      <c r="C27" s="9"/>
      <c r="D27" s="7"/>
      <c r="E27" s="7"/>
      <c r="F27" s="7"/>
      <c r="G27" s="9" t="s">
        <v>655</v>
      </c>
      <c r="H27" s="7" t="s">
        <v>656</v>
      </c>
      <c r="I27" s="7" t="s">
        <v>657</v>
      </c>
      <c r="J27" s="9" t="s">
        <v>65</v>
      </c>
      <c r="K27" s="9" t="s">
        <v>45</v>
      </c>
      <c r="L27" s="9"/>
      <c r="M27" s="9" t="s">
        <v>239</v>
      </c>
      <c r="N27" s="60" t="str">
        <f t="shared" si="0"/>
        <v>KVSUPS_DPS-08.3_ST PR3</v>
      </c>
      <c r="O27" s="10"/>
      <c r="P27" s="14"/>
      <c r="Q27" s="10"/>
      <c r="R27" s="10"/>
      <c r="S27" s="10"/>
      <c r="T27" s="10"/>
      <c r="U27" s="10"/>
      <c r="V27" s="10"/>
      <c r="W27" s="10"/>
      <c r="X27" s="11"/>
    </row>
    <row r="28" spans="1:24" s="12" customFormat="1" x14ac:dyDescent="0.25">
      <c r="A28" s="9"/>
      <c r="B28" s="7"/>
      <c r="C28" s="9"/>
      <c r="D28" s="7"/>
      <c r="E28" s="7"/>
      <c r="F28" s="7"/>
      <c r="G28" s="9" t="s">
        <v>658</v>
      </c>
      <c r="H28" s="7" t="s">
        <v>659</v>
      </c>
      <c r="I28" s="7" t="s">
        <v>660</v>
      </c>
      <c r="J28" s="9" t="s">
        <v>65</v>
      </c>
      <c r="K28" s="9" t="s">
        <v>45</v>
      </c>
      <c r="L28" s="9"/>
      <c r="M28" s="9" t="s">
        <v>239</v>
      </c>
      <c r="N28" s="60" t="str">
        <f t="shared" si="0"/>
        <v>KVSUPS_DPS-08.4_ST PR4</v>
      </c>
      <c r="O28" s="10"/>
      <c r="P28" s="14"/>
      <c r="Q28" s="10"/>
      <c r="R28" s="10"/>
      <c r="S28" s="10"/>
      <c r="T28" s="10"/>
      <c r="U28" s="10"/>
      <c r="V28" s="10"/>
      <c r="W28" s="10"/>
      <c r="X28" s="11"/>
    </row>
    <row r="29" spans="1:24" s="12" customFormat="1" x14ac:dyDescent="0.25">
      <c r="A29" s="9"/>
      <c r="B29" s="7"/>
      <c r="C29" s="9"/>
      <c r="D29" s="7"/>
      <c r="E29" s="7"/>
      <c r="F29" s="7"/>
      <c r="G29" s="9" t="s">
        <v>661</v>
      </c>
      <c r="H29" s="7" t="s">
        <v>662</v>
      </c>
      <c r="I29" s="7" t="s">
        <v>663</v>
      </c>
      <c r="J29" s="9" t="s">
        <v>65</v>
      </c>
      <c r="K29" s="9" t="s">
        <v>45</v>
      </c>
      <c r="L29" s="9"/>
      <c r="M29" s="9" t="s">
        <v>239</v>
      </c>
      <c r="N29" s="60" t="str">
        <f t="shared" si="0"/>
        <v>KVSUPS_DPS-08.5_ST PR5</v>
      </c>
      <c r="O29" s="10"/>
      <c r="P29" s="14"/>
      <c r="Q29" s="10"/>
      <c r="R29" s="10"/>
      <c r="S29" s="10"/>
      <c r="T29" s="10"/>
      <c r="U29" s="10"/>
      <c r="V29" s="10"/>
      <c r="W29" s="10"/>
      <c r="X29" s="11"/>
    </row>
    <row r="30" spans="1:24" s="12" customFormat="1" ht="25.5" x14ac:dyDescent="0.25">
      <c r="A30" s="9"/>
      <c r="B30" s="7"/>
      <c r="C30" s="9"/>
      <c r="D30" s="7"/>
      <c r="E30" s="7"/>
      <c r="F30" s="7"/>
      <c r="G30" s="9" t="s">
        <v>100</v>
      </c>
      <c r="H30" s="7" t="s">
        <v>664</v>
      </c>
      <c r="I30" s="7" t="s">
        <v>665</v>
      </c>
      <c r="J30" s="9" t="s">
        <v>65</v>
      </c>
      <c r="K30" s="9" t="s">
        <v>45</v>
      </c>
      <c r="L30" s="9"/>
      <c r="M30" s="9" t="s">
        <v>239</v>
      </c>
      <c r="N30" s="60" t="str">
        <f t="shared" si="0"/>
        <v>KVSUPS_DPS-09_PROT</v>
      </c>
      <c r="O30" s="10"/>
      <c r="P30" s="14"/>
      <c r="Q30" s="10"/>
      <c r="R30" s="10"/>
      <c r="S30" s="10"/>
      <c r="T30" s="10"/>
      <c r="U30" s="10"/>
      <c r="V30" s="10"/>
      <c r="W30" s="10"/>
      <c r="X30" s="11"/>
    </row>
    <row r="31" spans="1:24" s="12" customFormat="1" x14ac:dyDescent="0.25">
      <c r="A31" s="9"/>
      <c r="B31" s="7"/>
      <c r="C31" s="9"/>
      <c r="D31" s="7"/>
      <c r="E31" s="7"/>
      <c r="F31" s="7"/>
      <c r="G31" s="9" t="s">
        <v>666</v>
      </c>
      <c r="H31" s="7" t="s">
        <v>667</v>
      </c>
      <c r="I31" s="7" t="s">
        <v>668</v>
      </c>
      <c r="J31" s="9" t="s">
        <v>65</v>
      </c>
      <c r="K31" s="9" t="s">
        <v>45</v>
      </c>
      <c r="L31" s="9"/>
      <c r="M31" s="9" t="s">
        <v>239</v>
      </c>
      <c r="N31" s="60" t="str">
        <f t="shared" si="0"/>
        <v>KVSUPS_DPS-12.3_PENB</v>
      </c>
      <c r="O31" s="10"/>
      <c r="P31" s="14"/>
      <c r="Q31" s="10"/>
      <c r="R31" s="10"/>
      <c r="S31" s="10"/>
      <c r="T31" s="10"/>
      <c r="U31" s="10"/>
      <c r="V31" s="10"/>
      <c r="W31" s="10"/>
      <c r="X31" s="11"/>
    </row>
    <row r="32" spans="1:24" s="12" customFormat="1" x14ac:dyDescent="0.25">
      <c r="A32" s="9"/>
      <c r="B32" s="7"/>
      <c r="C32" s="9"/>
      <c r="D32" s="7"/>
      <c r="E32" s="7"/>
      <c r="F32" s="7"/>
      <c r="G32" s="9" t="s">
        <v>671</v>
      </c>
      <c r="H32" s="7" t="s">
        <v>672</v>
      </c>
      <c r="I32" s="7" t="s">
        <v>673</v>
      </c>
      <c r="J32" s="9" t="s">
        <v>65</v>
      </c>
      <c r="K32" s="9" t="s">
        <v>45</v>
      </c>
      <c r="L32" s="9"/>
      <c r="M32" s="9" t="s">
        <v>239</v>
      </c>
      <c r="N32" s="60" t="str">
        <f t="shared" si="0"/>
        <v>KVSUPS_DPS-14_HLUK</v>
      </c>
      <c r="O32" s="10"/>
      <c r="P32" s="14"/>
      <c r="Q32" s="10"/>
      <c r="R32" s="10"/>
      <c r="S32" s="10"/>
      <c r="T32" s="10"/>
      <c r="U32" s="10"/>
      <c r="V32" s="10"/>
      <c r="W32" s="10"/>
      <c r="X32" s="11"/>
    </row>
    <row r="33" spans="1:24" s="12" customFormat="1" x14ac:dyDescent="0.25">
      <c r="A33" s="9"/>
      <c r="B33" s="7"/>
      <c r="C33" s="9"/>
      <c r="D33" s="7"/>
      <c r="E33" s="7"/>
      <c r="F33" s="7"/>
      <c r="G33" s="9" t="s">
        <v>674</v>
      </c>
      <c r="H33" s="7" t="s">
        <v>675</v>
      </c>
      <c r="I33" s="7" t="s">
        <v>676</v>
      </c>
      <c r="J33" s="9" t="s">
        <v>65</v>
      </c>
      <c r="K33" s="9" t="s">
        <v>45</v>
      </c>
      <c r="L33" s="9"/>
      <c r="M33" s="9" t="s">
        <v>239</v>
      </c>
      <c r="N33" s="60" t="str">
        <f t="shared" si="0"/>
        <v>KVSUPS_DPS-15_AKU</v>
      </c>
      <c r="O33" s="10"/>
      <c r="P33" s="14"/>
      <c r="Q33" s="10"/>
      <c r="R33" s="10"/>
      <c r="S33" s="10"/>
      <c r="T33" s="10"/>
      <c r="U33" s="10"/>
      <c r="V33" s="10"/>
      <c r="W33" s="10"/>
      <c r="X33" s="11"/>
    </row>
    <row r="34" spans="1:24" s="12" customFormat="1" x14ac:dyDescent="0.25">
      <c r="A34" s="9"/>
      <c r="B34" s="7"/>
      <c r="C34" s="9"/>
      <c r="D34" s="7"/>
      <c r="E34" s="7"/>
      <c r="F34" s="7"/>
      <c r="G34" s="9" t="s">
        <v>677</v>
      </c>
      <c r="H34" s="7" t="s">
        <v>678</v>
      </c>
      <c r="I34" s="7" t="s">
        <v>679</v>
      </c>
      <c r="J34" s="9" t="s">
        <v>65</v>
      </c>
      <c r="K34" s="9" t="s">
        <v>45</v>
      </c>
      <c r="L34" s="9"/>
      <c r="M34" s="9" t="s">
        <v>239</v>
      </c>
      <c r="N34" s="60" t="str">
        <f t="shared" si="0"/>
        <v>KVSUPS_DPS-16_OSV</v>
      </c>
      <c r="O34" s="10"/>
      <c r="P34" s="14"/>
      <c r="Q34" s="10"/>
      <c r="R34" s="10"/>
      <c r="S34" s="10"/>
      <c r="T34" s="10"/>
      <c r="U34" s="10"/>
      <c r="V34" s="10"/>
      <c r="W34" s="10"/>
      <c r="X34" s="11"/>
    </row>
    <row r="35" spans="1:24" s="12" customFormat="1" x14ac:dyDescent="0.25">
      <c r="A35" s="9"/>
      <c r="B35" s="7"/>
      <c r="C35" s="9"/>
      <c r="D35" s="7"/>
      <c r="E35" s="7"/>
      <c r="F35" s="7"/>
      <c r="G35" s="9" t="s">
        <v>680</v>
      </c>
      <c r="H35" s="7" t="s">
        <v>457</v>
      </c>
      <c r="I35" s="7" t="s">
        <v>458</v>
      </c>
      <c r="J35" s="9" t="s">
        <v>65</v>
      </c>
      <c r="K35" s="9" t="s">
        <v>45</v>
      </c>
      <c r="L35" s="9"/>
      <c r="M35" s="9" t="s">
        <v>239</v>
      </c>
      <c r="N35" s="60" t="str">
        <f t="shared" si="0"/>
        <v>KVSUPS_DPS-17_BOZP</v>
      </c>
      <c r="O35" s="10"/>
      <c r="P35" s="14"/>
      <c r="Q35" s="10"/>
      <c r="R35" s="10"/>
      <c r="S35" s="10"/>
      <c r="T35" s="10"/>
      <c r="U35" s="10"/>
      <c r="V35" s="10"/>
      <c r="W35" s="10"/>
      <c r="X35" s="11"/>
    </row>
    <row r="36" spans="1:24" s="12" customFormat="1" x14ac:dyDescent="0.25">
      <c r="A36" s="9"/>
      <c r="B36" s="7"/>
      <c r="C36" s="9"/>
      <c r="D36" s="7"/>
      <c r="E36" s="7"/>
      <c r="F36" s="7"/>
      <c r="G36" s="9" t="s">
        <v>681</v>
      </c>
      <c r="H36" s="7" t="s">
        <v>682</v>
      </c>
      <c r="I36" s="7" t="s">
        <v>683</v>
      </c>
      <c r="J36" s="9" t="s">
        <v>65</v>
      </c>
      <c r="K36" s="9" t="s">
        <v>45</v>
      </c>
      <c r="L36" s="9"/>
      <c r="M36" s="9" t="s">
        <v>239</v>
      </c>
      <c r="N36" s="60" t="str">
        <f t="shared" si="0"/>
        <v>KVSUPS_DPS-19_DUSP - ZS</v>
      </c>
      <c r="O36" s="10"/>
      <c r="P36" s="14"/>
      <c r="Q36" s="10"/>
      <c r="R36" s="10"/>
      <c r="S36" s="10"/>
      <c r="T36" s="10"/>
      <c r="U36" s="10"/>
      <c r="V36" s="10"/>
      <c r="W36" s="10"/>
      <c r="X36" s="11"/>
    </row>
    <row r="37" spans="1:24" s="12" customFormat="1" x14ac:dyDescent="0.25">
      <c r="A37" s="9"/>
      <c r="B37" s="7"/>
      <c r="C37" s="9"/>
      <c r="D37" s="7"/>
      <c r="E37" s="7"/>
      <c r="F37" s="7"/>
      <c r="G37" s="9" t="s">
        <v>684</v>
      </c>
      <c r="H37" s="7" t="s">
        <v>685</v>
      </c>
      <c r="I37" s="7" t="s">
        <v>686</v>
      </c>
      <c r="J37" s="9" t="s">
        <v>65</v>
      </c>
      <c r="K37" s="9" t="s">
        <v>45</v>
      </c>
      <c r="L37" s="9"/>
      <c r="M37" s="9" t="s">
        <v>239</v>
      </c>
      <c r="N37" s="60" t="str">
        <f t="shared" si="0"/>
        <v>KVSUPS_DPS-20_DUSP - TI</v>
      </c>
      <c r="O37" s="10"/>
      <c r="P37" s="14"/>
      <c r="Q37" s="10"/>
      <c r="R37" s="10"/>
      <c r="S37" s="10"/>
      <c r="T37" s="10"/>
      <c r="U37" s="10"/>
      <c r="V37" s="10"/>
      <c r="W37" s="10"/>
      <c r="X37" s="11"/>
    </row>
    <row r="38" spans="1:24" s="12" customFormat="1" x14ac:dyDescent="0.25">
      <c r="A38" s="9"/>
      <c r="B38" s="7"/>
      <c r="C38" s="9"/>
      <c r="D38" s="7"/>
      <c r="E38" s="7"/>
      <c r="F38" s="7"/>
      <c r="G38" s="9"/>
      <c r="H38" s="7"/>
      <c r="I38" s="7"/>
      <c r="J38" s="9"/>
      <c r="K38" s="9"/>
      <c r="L38" s="9"/>
      <c r="M38" s="9"/>
      <c r="N38" s="60" t="str">
        <f t="shared" ref="N38" si="4">_xlfn.CONCAT($F$6,"_",$F$7,IF(B38=0,"","_"),IF(B38=0,"",B38),IF(C38=0,"","_"),IF(C38=0,"",C38),IF(D38=0,"","_"),IF(D38=0,"",D38),IF(E38=0,"","_"),IF(E38=0,"",E38),IF(F38=0,"","_"),IF(F38=0,"",F38),IF(G38=0,"","-"),IF(G38=0,"",G38),IF(G38=0,"-","_"),IF(H38=0,"",H38))</f>
        <v>KVSUPS_DPS-</v>
      </c>
      <c r="O38" s="10"/>
      <c r="P38" s="14"/>
      <c r="Q38" s="10"/>
      <c r="R38" s="10"/>
      <c r="S38" s="10"/>
      <c r="T38" s="10"/>
      <c r="U38" s="10"/>
      <c r="V38" s="10"/>
      <c r="W38" s="10"/>
      <c r="X38" s="11"/>
    </row>
    <row r="39" spans="1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1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1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1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1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1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1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1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1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1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</sheetData>
  <autoFilter ref="A14:AC17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5353-A9AF-41EA-91BE-3B23DF96A33D}">
  <sheetPr>
    <pageSetUpPr fitToPage="1"/>
  </sheetPr>
  <dimension ref="A1:AB91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>
        <f>'SEZNAM PD'!A39</f>
        <v>0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0" t="s">
        <v>43</v>
      </c>
      <c r="C4" s="140"/>
      <c r="D4" s="140"/>
      <c r="E4" s="140"/>
      <c r="F4" s="16" t="str">
        <f>'SEZNAM PD'!B39</f>
        <v>F</v>
      </c>
      <c r="G4" s="78"/>
      <c r="H4" s="78"/>
      <c r="I4" s="78"/>
      <c r="J4" s="79" t="s">
        <v>48</v>
      </c>
      <c r="K4" s="77" t="str">
        <f>'SEZNAM PD'!C39</f>
        <v>INT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9" t="str">
        <f>'SEZNAM PD'!D39</f>
        <v>INTERIÉR</v>
      </c>
      <c r="C5" s="160"/>
      <c r="D5" s="160"/>
      <c r="E5" s="160"/>
      <c r="F5" s="160"/>
      <c r="G5" s="160"/>
      <c r="H5" s="160"/>
      <c r="I5" s="160"/>
      <c r="J5" s="160"/>
      <c r="K5" s="161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">
        <v>746</v>
      </c>
      <c r="D15" s="7"/>
      <c r="E15" s="7" t="str">
        <f>$F$4</f>
        <v>F</v>
      </c>
      <c r="F15" s="7" t="str">
        <f>$K$4</f>
        <v>INT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KVSUPS_DPS_ET02_SO.102_F_INT-001_TZ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">
        <v>746</v>
      </c>
      <c r="D16" s="7"/>
      <c r="E16" s="7" t="str">
        <f t="shared" ref="E16:E39" si="0">$F$4</f>
        <v>F</v>
      </c>
      <c r="F16" s="7" t="str">
        <f t="shared" ref="F16:F39" si="1">$K$4</f>
        <v>INT</v>
      </c>
      <c r="G16" s="9" t="s">
        <v>139</v>
      </c>
      <c r="H16" s="7" t="s">
        <v>108</v>
      </c>
      <c r="I16" s="7" t="s">
        <v>731</v>
      </c>
      <c r="J16" s="9" t="s">
        <v>74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KVSUPS_DPS_ET02_SO.102_F_INT-101_1PP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">
        <v>746</v>
      </c>
      <c r="D17" s="7"/>
      <c r="E17" s="7" t="str">
        <f t="shared" si="0"/>
        <v>F</v>
      </c>
      <c r="F17" s="7" t="str">
        <f t="shared" si="1"/>
        <v>INT</v>
      </c>
      <c r="G17" s="9" t="s">
        <v>141</v>
      </c>
      <c r="H17" s="7" t="s">
        <v>149</v>
      </c>
      <c r="I17" s="7" t="s">
        <v>732</v>
      </c>
      <c r="J17" s="9" t="s">
        <v>74</v>
      </c>
      <c r="K17" s="9" t="s">
        <v>45</v>
      </c>
      <c r="L17" s="9"/>
      <c r="M17" s="9" t="s">
        <v>239</v>
      </c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KVSUPS_DPS_ET02_SO.102_F_INT-102_1NP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 t="s">
        <v>746</v>
      </c>
      <c r="D18" s="7"/>
      <c r="E18" s="7" t="str">
        <f t="shared" si="0"/>
        <v>F</v>
      </c>
      <c r="F18" s="7" t="str">
        <f t="shared" si="1"/>
        <v>INT</v>
      </c>
      <c r="G18" s="9" t="s">
        <v>145</v>
      </c>
      <c r="H18" s="7" t="s">
        <v>152</v>
      </c>
      <c r="I18" s="7" t="s">
        <v>733</v>
      </c>
      <c r="J18" s="9" t="s">
        <v>74</v>
      </c>
      <c r="K18" s="9" t="s">
        <v>45</v>
      </c>
      <c r="L18" s="9"/>
      <c r="M18" s="9" t="s">
        <v>239</v>
      </c>
      <c r="N18" s="60" t="str">
        <f t="shared" ref="N18:N22" si="2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KVSUPS_DPS_ET02_SO.102_F_INT-103_2NP</v>
      </c>
      <c r="O18" s="10"/>
      <c r="P18" s="14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9"/>
      <c r="B19" s="7" t="str">
        <f>TITULNÍ!$F$27</f>
        <v>ET02</v>
      </c>
      <c r="C19" s="9" t="s">
        <v>746</v>
      </c>
      <c r="D19" s="7"/>
      <c r="E19" s="7" t="str">
        <f t="shared" si="0"/>
        <v>F</v>
      </c>
      <c r="F19" s="7" t="str">
        <f t="shared" si="1"/>
        <v>INT</v>
      </c>
      <c r="G19" s="9" t="s">
        <v>148</v>
      </c>
      <c r="H19" s="7" t="s">
        <v>155</v>
      </c>
      <c r="I19" s="7" t="s">
        <v>734</v>
      </c>
      <c r="J19" s="9" t="s">
        <v>74</v>
      </c>
      <c r="K19" s="9" t="s">
        <v>45</v>
      </c>
      <c r="L19" s="9"/>
      <c r="M19" s="9" t="s">
        <v>239</v>
      </c>
      <c r="N19" s="60" t="str">
        <f t="shared" si="2"/>
        <v>KVSUPS_DPS_ET02_SO.102_F_INT-104_3NP</v>
      </c>
      <c r="O19" s="10"/>
      <c r="P19" s="14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9"/>
      <c r="B20" s="7" t="str">
        <f>TITULNÍ!$F$27</f>
        <v>ET02</v>
      </c>
      <c r="C20" s="9" t="s">
        <v>746</v>
      </c>
      <c r="D20" s="7"/>
      <c r="E20" s="7" t="str">
        <f t="shared" si="0"/>
        <v>F</v>
      </c>
      <c r="F20" s="7" t="str">
        <f t="shared" si="1"/>
        <v>INT</v>
      </c>
      <c r="G20" s="9" t="s">
        <v>151</v>
      </c>
      <c r="H20" s="7" t="s">
        <v>158</v>
      </c>
      <c r="I20" s="7" t="s">
        <v>735</v>
      </c>
      <c r="J20" s="9" t="s">
        <v>74</v>
      </c>
      <c r="K20" s="9" t="s">
        <v>45</v>
      </c>
      <c r="L20" s="9"/>
      <c r="M20" s="9" t="s">
        <v>239</v>
      </c>
      <c r="N20" s="60" t="str">
        <f t="shared" si="2"/>
        <v>KVSUPS_DPS_ET02_SO.102_F_INT-105_4NP</v>
      </c>
      <c r="O20" s="10"/>
      <c r="P20" s="14"/>
      <c r="Q20" s="10"/>
      <c r="R20" s="10"/>
      <c r="S20" s="10"/>
      <c r="T20" s="10"/>
      <c r="U20" s="10"/>
      <c r="V20" s="10"/>
      <c r="W20" s="10"/>
      <c r="X20" s="11"/>
    </row>
    <row r="21" spans="1:24" s="12" customFormat="1" x14ac:dyDescent="0.25">
      <c r="A21" s="9"/>
      <c r="B21" s="7" t="str">
        <f>TITULNÍ!$F$27</f>
        <v>ET02</v>
      </c>
      <c r="C21" s="9" t="s">
        <v>746</v>
      </c>
      <c r="D21" s="7"/>
      <c r="E21" s="7" t="str">
        <f t="shared" si="0"/>
        <v>F</v>
      </c>
      <c r="F21" s="7" t="str">
        <f t="shared" si="1"/>
        <v>INT</v>
      </c>
      <c r="G21" s="9" t="s">
        <v>154</v>
      </c>
      <c r="H21" s="7" t="s">
        <v>108</v>
      </c>
      <c r="I21" s="7" t="s">
        <v>736</v>
      </c>
      <c r="J21" s="9" t="s">
        <v>74</v>
      </c>
      <c r="K21" s="9" t="s">
        <v>45</v>
      </c>
      <c r="L21" s="9"/>
      <c r="M21" s="9" t="s">
        <v>239</v>
      </c>
      <c r="N21" s="60" t="str">
        <f t="shared" si="2"/>
        <v>KVSUPS_DPS_ET02_SO.102_F_INT-106_1PP</v>
      </c>
      <c r="O21" s="10"/>
      <c r="P21" s="14"/>
      <c r="Q21" s="10"/>
      <c r="R21" s="10"/>
      <c r="S21" s="10"/>
      <c r="T21" s="10"/>
      <c r="U21" s="10"/>
      <c r="V21" s="10"/>
      <c r="W21" s="10"/>
      <c r="X21" s="11"/>
    </row>
    <row r="22" spans="1:24" s="12" customFormat="1" x14ac:dyDescent="0.25">
      <c r="A22" s="9"/>
      <c r="B22" s="7" t="str">
        <f>TITULNÍ!$F$27</f>
        <v>ET02</v>
      </c>
      <c r="C22" s="9" t="s">
        <v>746</v>
      </c>
      <c r="D22" s="7"/>
      <c r="E22" s="7" t="str">
        <f t="shared" si="0"/>
        <v>F</v>
      </c>
      <c r="F22" s="7" t="str">
        <f t="shared" si="1"/>
        <v>INT</v>
      </c>
      <c r="G22" s="9" t="s">
        <v>157</v>
      </c>
      <c r="H22" s="7" t="s">
        <v>149</v>
      </c>
      <c r="I22" s="7" t="s">
        <v>737</v>
      </c>
      <c r="J22" s="9" t="s">
        <v>74</v>
      </c>
      <c r="K22" s="9" t="s">
        <v>45</v>
      </c>
      <c r="L22" s="9"/>
      <c r="M22" s="9" t="s">
        <v>239</v>
      </c>
      <c r="N22" s="60" t="str">
        <f t="shared" si="2"/>
        <v>KVSUPS_DPS_ET02_SO.102_F_INT-107_1NP</v>
      </c>
      <c r="O22" s="10"/>
      <c r="P22" s="14"/>
      <c r="Q22" s="10"/>
      <c r="R22" s="10"/>
      <c r="S22" s="10"/>
      <c r="T22" s="10"/>
      <c r="U22" s="10"/>
      <c r="V22" s="10"/>
      <c r="W22" s="10"/>
      <c r="X22" s="11"/>
    </row>
    <row r="23" spans="1:24" s="12" customFormat="1" x14ac:dyDescent="0.25">
      <c r="A23" s="9"/>
      <c r="B23" s="7" t="str">
        <f>TITULNÍ!$F$27</f>
        <v>ET02</v>
      </c>
      <c r="C23" s="9" t="s">
        <v>746</v>
      </c>
      <c r="D23" s="7"/>
      <c r="E23" s="7" t="str">
        <f t="shared" si="0"/>
        <v>F</v>
      </c>
      <c r="F23" s="7" t="str">
        <f t="shared" si="1"/>
        <v>INT</v>
      </c>
      <c r="G23" s="9" t="s">
        <v>160</v>
      </c>
      <c r="H23" s="7" t="s">
        <v>152</v>
      </c>
      <c r="I23" s="7" t="s">
        <v>738</v>
      </c>
      <c r="J23" s="9" t="s">
        <v>74</v>
      </c>
      <c r="K23" s="9" t="s">
        <v>45</v>
      </c>
      <c r="L23" s="9"/>
      <c r="M23" s="9" t="s">
        <v>239</v>
      </c>
      <c r="N23" s="60" t="str">
        <f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KVSUPS_DPS_ET02_SO.102_F_INT-108_2NP</v>
      </c>
      <c r="O23" s="10"/>
      <c r="P23" s="14"/>
      <c r="Q23" s="10"/>
      <c r="R23" s="10"/>
      <c r="S23" s="10"/>
      <c r="T23" s="10"/>
      <c r="U23" s="10"/>
      <c r="V23" s="10"/>
      <c r="W23" s="10"/>
      <c r="X23" s="11"/>
    </row>
    <row r="24" spans="1:24" s="12" customFormat="1" x14ac:dyDescent="0.25">
      <c r="B24" s="7" t="str">
        <f>TITULNÍ!$F$27</f>
        <v>ET02</v>
      </c>
      <c r="C24" s="9" t="s">
        <v>746</v>
      </c>
      <c r="D24" s="7"/>
      <c r="E24" s="7" t="str">
        <f t="shared" si="0"/>
        <v>F</v>
      </c>
      <c r="F24" s="7" t="str">
        <f t="shared" si="1"/>
        <v>INT</v>
      </c>
      <c r="G24" s="9" t="s">
        <v>288</v>
      </c>
      <c r="H24" s="7" t="s">
        <v>155</v>
      </c>
      <c r="I24" s="7" t="s">
        <v>739</v>
      </c>
      <c r="J24" s="9" t="s">
        <v>74</v>
      </c>
      <c r="K24" s="9" t="s">
        <v>45</v>
      </c>
      <c r="L24" s="9"/>
      <c r="M24" s="9" t="s">
        <v>239</v>
      </c>
      <c r="N24" s="60" t="str">
        <f t="shared" ref="N24:N39" si="3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KVSUPS_DPS_ET02_SO.102_F_INT-109_3NP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5">
      <c r="B25" s="7" t="str">
        <f>TITULNÍ!$F$27</f>
        <v>ET02</v>
      </c>
      <c r="C25" s="9" t="s">
        <v>746</v>
      </c>
      <c r="D25" s="7"/>
      <c r="E25" s="7" t="str">
        <f t="shared" si="0"/>
        <v>F</v>
      </c>
      <c r="F25" s="7" t="str">
        <f t="shared" si="1"/>
        <v>INT</v>
      </c>
      <c r="G25" s="9" t="s">
        <v>289</v>
      </c>
      <c r="H25" s="7" t="s">
        <v>158</v>
      </c>
      <c r="I25" s="7" t="s">
        <v>740</v>
      </c>
      <c r="J25" s="9" t="s">
        <v>74</v>
      </c>
      <c r="K25" s="9" t="s">
        <v>45</v>
      </c>
      <c r="L25" s="9"/>
      <c r="M25" s="9" t="s">
        <v>239</v>
      </c>
      <c r="N25" s="60" t="str">
        <f t="shared" si="3"/>
        <v>KVSUPS_DPS_ET02_SO.102_F_INT-110_4NP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5">
      <c r="B26" s="7" t="str">
        <f>TITULNÍ!$F$27</f>
        <v>ET02</v>
      </c>
      <c r="C26" s="9" t="s">
        <v>746</v>
      </c>
      <c r="D26" s="7"/>
      <c r="E26" s="7" t="str">
        <f t="shared" si="0"/>
        <v>F</v>
      </c>
      <c r="F26" s="7" t="str">
        <f t="shared" si="1"/>
        <v>INT</v>
      </c>
      <c r="G26" s="9" t="s">
        <v>266</v>
      </c>
      <c r="H26" s="7" t="s">
        <v>108</v>
      </c>
      <c r="I26" s="7" t="s">
        <v>741</v>
      </c>
      <c r="J26" s="9" t="s">
        <v>74</v>
      </c>
      <c r="K26" s="9" t="s">
        <v>45</v>
      </c>
      <c r="L26" s="9"/>
      <c r="M26" s="9" t="s">
        <v>239</v>
      </c>
      <c r="N26" s="60" t="str">
        <f t="shared" si="3"/>
        <v>KVSUPS_DPS_ET02_SO.102_F_INT-111_1PP</v>
      </c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5">
      <c r="B27" s="7" t="str">
        <f>TITULNÍ!$F$27</f>
        <v>ET02</v>
      </c>
      <c r="C27" s="9" t="s">
        <v>746</v>
      </c>
      <c r="D27" s="7"/>
      <c r="E27" s="7" t="str">
        <f t="shared" si="0"/>
        <v>F</v>
      </c>
      <c r="F27" s="7" t="str">
        <f t="shared" si="1"/>
        <v>INT</v>
      </c>
      <c r="G27" s="9" t="s">
        <v>267</v>
      </c>
      <c r="H27" s="7" t="s">
        <v>149</v>
      </c>
      <c r="I27" s="7" t="s">
        <v>742</v>
      </c>
      <c r="J27" s="9" t="s">
        <v>74</v>
      </c>
      <c r="K27" s="9" t="s">
        <v>45</v>
      </c>
      <c r="L27" s="9"/>
      <c r="M27" s="9" t="s">
        <v>239</v>
      </c>
      <c r="N27" s="60" t="str">
        <f t="shared" si="3"/>
        <v>KVSUPS_DPS_ET02_SO.102_F_INT-112_1NP</v>
      </c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5">
      <c r="B28" s="7" t="str">
        <f>TITULNÍ!$F$27</f>
        <v>ET02</v>
      </c>
      <c r="C28" s="9" t="s">
        <v>746</v>
      </c>
      <c r="D28" s="7"/>
      <c r="E28" s="7" t="str">
        <f t="shared" si="0"/>
        <v>F</v>
      </c>
      <c r="F28" s="7" t="str">
        <f t="shared" si="1"/>
        <v>INT</v>
      </c>
      <c r="G28" s="9" t="s">
        <v>268</v>
      </c>
      <c r="H28" s="7" t="s">
        <v>152</v>
      </c>
      <c r="I28" s="7" t="s">
        <v>743</v>
      </c>
      <c r="J28" s="9" t="s">
        <v>74</v>
      </c>
      <c r="K28" s="9" t="s">
        <v>45</v>
      </c>
      <c r="L28" s="9"/>
      <c r="M28" s="9" t="s">
        <v>239</v>
      </c>
      <c r="N28" s="60" t="str">
        <f t="shared" si="3"/>
        <v>KVSUPS_DPS_ET02_SO.102_F_INT-113_2NP</v>
      </c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5">
      <c r="B29" s="7" t="str">
        <f>TITULNÍ!$F$27</f>
        <v>ET02</v>
      </c>
      <c r="C29" s="9" t="s">
        <v>746</v>
      </c>
      <c r="D29" s="7"/>
      <c r="E29" s="7" t="str">
        <f t="shared" si="0"/>
        <v>F</v>
      </c>
      <c r="F29" s="7" t="str">
        <f t="shared" si="1"/>
        <v>INT</v>
      </c>
      <c r="G29" s="9" t="s">
        <v>269</v>
      </c>
      <c r="H29" s="7" t="s">
        <v>155</v>
      </c>
      <c r="I29" s="7" t="s">
        <v>744</v>
      </c>
      <c r="J29" s="9" t="s">
        <v>74</v>
      </c>
      <c r="K29" s="9" t="s">
        <v>45</v>
      </c>
      <c r="L29" s="9"/>
      <c r="M29" s="9" t="s">
        <v>239</v>
      </c>
      <c r="N29" s="60" t="str">
        <f t="shared" si="3"/>
        <v>KVSUPS_DPS_ET02_SO.102_F_INT-114_3NP</v>
      </c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5">
      <c r="B30" s="7" t="str">
        <f>TITULNÍ!$F$27</f>
        <v>ET02</v>
      </c>
      <c r="C30" s="9" t="s">
        <v>746</v>
      </c>
      <c r="D30" s="7"/>
      <c r="E30" s="7" t="str">
        <f t="shared" si="0"/>
        <v>F</v>
      </c>
      <c r="F30" s="7" t="str">
        <f t="shared" si="1"/>
        <v>INT</v>
      </c>
      <c r="G30" s="9" t="s">
        <v>270</v>
      </c>
      <c r="H30" s="7" t="s">
        <v>158</v>
      </c>
      <c r="I30" s="7" t="s">
        <v>745</v>
      </c>
      <c r="J30" s="9" t="s">
        <v>74</v>
      </c>
      <c r="K30" s="9" t="s">
        <v>45</v>
      </c>
      <c r="L30" s="9"/>
      <c r="M30" s="9" t="s">
        <v>239</v>
      </c>
      <c r="N30" s="60" t="str">
        <f t="shared" si="3"/>
        <v>KVSUPS_DPS_ET02_SO.102_F_INT-115_4NP</v>
      </c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7" t="str">
        <f>TITULNÍ!$F$27</f>
        <v>ET02</v>
      </c>
      <c r="C31" s="9" t="s">
        <v>746</v>
      </c>
      <c r="D31" s="7"/>
      <c r="E31" s="7" t="str">
        <f t="shared" si="0"/>
        <v>F</v>
      </c>
      <c r="F31" s="7" t="str">
        <f t="shared" si="1"/>
        <v>INT</v>
      </c>
      <c r="G31" s="9" t="s">
        <v>722</v>
      </c>
      <c r="H31" s="3" t="s">
        <v>246</v>
      </c>
      <c r="I31" s="7" t="s">
        <v>723</v>
      </c>
      <c r="J31" s="9" t="s">
        <v>74</v>
      </c>
      <c r="K31" s="9" t="s">
        <v>45</v>
      </c>
      <c r="L31" s="9"/>
      <c r="M31" s="9" t="s">
        <v>239</v>
      </c>
      <c r="N31" s="60" t="str">
        <f t="shared" si="3"/>
        <v>KVSUPS_DPS_ET02_SO.102_F_INT-457_STR</v>
      </c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5">
      <c r="B32" s="7" t="str">
        <f>TITULNÍ!$F$27</f>
        <v>ET02</v>
      </c>
      <c r="C32" s="9" t="s">
        <v>746</v>
      </c>
      <c r="D32" s="7"/>
      <c r="E32" s="7" t="str">
        <f t="shared" si="0"/>
        <v>F</v>
      </c>
      <c r="F32" s="7" t="str">
        <f t="shared" si="1"/>
        <v>INT</v>
      </c>
      <c r="G32" s="9" t="s">
        <v>237</v>
      </c>
      <c r="H32" s="7" t="s">
        <v>385</v>
      </c>
      <c r="I32" s="7" t="s">
        <v>724</v>
      </c>
      <c r="J32" s="9" t="s">
        <v>65</v>
      </c>
      <c r="K32" s="9" t="s">
        <v>45</v>
      </c>
      <c r="L32" s="9"/>
      <c r="M32" s="9" t="s">
        <v>239</v>
      </c>
      <c r="N32" s="60" t="str">
        <f t="shared" si="3"/>
        <v>KVSUPS_DPS_ET02_SO.102_F_INT-501_VV</v>
      </c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5">
      <c r="B33" s="7" t="str">
        <f>TITULNÍ!$F$27</f>
        <v>ET02</v>
      </c>
      <c r="C33" s="9" t="s">
        <v>746</v>
      </c>
      <c r="D33" s="7"/>
      <c r="E33" s="7" t="str">
        <f t="shared" si="0"/>
        <v>F</v>
      </c>
      <c r="F33" s="7" t="str">
        <f t="shared" si="1"/>
        <v>INT</v>
      </c>
      <c r="G33" s="9" t="s">
        <v>395</v>
      </c>
      <c r="H33" s="7" t="s">
        <v>385</v>
      </c>
      <c r="I33" s="7" t="s">
        <v>725</v>
      </c>
      <c r="J33" s="9" t="s">
        <v>65</v>
      </c>
      <c r="K33" s="9" t="s">
        <v>45</v>
      </c>
      <c r="L33" s="9"/>
      <c r="M33" s="9" t="s">
        <v>239</v>
      </c>
      <c r="N33" s="60" t="str">
        <f t="shared" si="3"/>
        <v>KVSUPS_DPS_ET02_SO.102_F_INT-502_VV</v>
      </c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5">
      <c r="B34" s="7" t="str">
        <f>TITULNÍ!$F$27</f>
        <v>ET02</v>
      </c>
      <c r="C34" s="9" t="s">
        <v>746</v>
      </c>
      <c r="D34" s="7"/>
      <c r="E34" s="7" t="str">
        <f t="shared" si="0"/>
        <v>F</v>
      </c>
      <c r="F34" s="7" t="str">
        <f t="shared" si="1"/>
        <v>INT</v>
      </c>
      <c r="G34" s="9" t="s">
        <v>396</v>
      </c>
      <c r="H34" s="7" t="s">
        <v>385</v>
      </c>
      <c r="I34" s="7" t="s">
        <v>726</v>
      </c>
      <c r="J34" s="9" t="s">
        <v>65</v>
      </c>
      <c r="K34" s="9" t="s">
        <v>45</v>
      </c>
      <c r="L34" s="9"/>
      <c r="M34" s="9" t="s">
        <v>239</v>
      </c>
      <c r="N34" s="60" t="str">
        <f t="shared" si="3"/>
        <v>KVSUPS_DPS_ET02_SO.102_F_INT-503_VV</v>
      </c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5">
      <c r="B35" s="7" t="str">
        <f>TITULNÍ!$F$27</f>
        <v>ET02</v>
      </c>
      <c r="C35" s="9" t="s">
        <v>746</v>
      </c>
      <c r="D35" s="7"/>
      <c r="E35" s="7" t="str">
        <f t="shared" si="0"/>
        <v>F</v>
      </c>
      <c r="F35" s="7" t="str">
        <f t="shared" si="1"/>
        <v>INT</v>
      </c>
      <c r="G35" s="9" t="s">
        <v>727</v>
      </c>
      <c r="H35" s="7" t="s">
        <v>385</v>
      </c>
      <c r="I35" s="7" t="s">
        <v>728</v>
      </c>
      <c r="J35" s="9" t="s">
        <v>65</v>
      </c>
      <c r="K35" s="9" t="s">
        <v>45</v>
      </c>
      <c r="L35" s="9"/>
      <c r="M35" s="9" t="s">
        <v>239</v>
      </c>
      <c r="N35" s="60" t="str">
        <f t="shared" si="3"/>
        <v>KVSUPS_DPS_ET02_SO.102_F_INT-504_VV</v>
      </c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5">
      <c r="B36" s="7" t="str">
        <f>TITULNÍ!$F$27</f>
        <v>ET02</v>
      </c>
      <c r="C36" s="9" t="s">
        <v>746</v>
      </c>
      <c r="D36" s="7"/>
      <c r="E36" s="7" t="str">
        <f t="shared" si="0"/>
        <v>F</v>
      </c>
      <c r="F36" s="7" t="str">
        <f t="shared" si="1"/>
        <v>INT</v>
      </c>
      <c r="G36" s="9" t="s">
        <v>729</v>
      </c>
      <c r="H36" s="7" t="s">
        <v>385</v>
      </c>
      <c r="I36" s="7" t="s">
        <v>730</v>
      </c>
      <c r="J36" s="9" t="s">
        <v>65</v>
      </c>
      <c r="K36" s="9" t="s">
        <v>45</v>
      </c>
      <c r="L36" s="9"/>
      <c r="M36" s="9" t="s">
        <v>239</v>
      </c>
      <c r="N36" s="60" t="str">
        <f t="shared" ref="N36:N38" si="4">_xlfn.CONCAT($F$6,"_",$F$7,IF(B36=0,"","_"),IF(B36=0,"",B36),IF(C36=0,"","_"),IF(C36=0,"",C36),IF(D36=0,"","_"),IF(D36=0,"",D36),IF(E36=0,"","_"),IF(E36=0,"",E36),IF(F36=0,"","_"),IF(F36=0,"",F36),IF(G36=0,"","-"),IF(G36=0,"",G36),IF(G36=0,"-","_"),IF(H36=0,"",H36))</f>
        <v>KVSUPS_DPS_ET02_SO.102_F_INT-505_VV</v>
      </c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5">
      <c r="B37" s="162" t="str">
        <f>TITULNÍ!$F$27</f>
        <v>ET02</v>
      </c>
      <c r="C37" s="163" t="s">
        <v>746</v>
      </c>
      <c r="D37" s="162"/>
      <c r="E37" s="162" t="str">
        <f t="shared" si="0"/>
        <v>F</v>
      </c>
      <c r="F37" s="162" t="str">
        <f t="shared" si="1"/>
        <v>INT</v>
      </c>
      <c r="G37" s="163" t="s">
        <v>716</v>
      </c>
      <c r="H37" s="162" t="s">
        <v>801</v>
      </c>
      <c r="I37" s="162" t="s">
        <v>802</v>
      </c>
      <c r="J37" s="163" t="s">
        <v>510</v>
      </c>
      <c r="K37" s="163" t="s">
        <v>45</v>
      </c>
      <c r="L37" s="45" t="s">
        <v>803</v>
      </c>
      <c r="M37" s="9" t="s">
        <v>239</v>
      </c>
      <c r="N37" s="60" t="str">
        <f t="shared" si="4"/>
        <v>KVSUPS_DPS_ET02_SO.102_F_INT-607_KUCH.LINKA</v>
      </c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5">
      <c r="B38" s="162" t="str">
        <f>TITULNÍ!$F$27</f>
        <v>ET02</v>
      </c>
      <c r="C38" s="163" t="s">
        <v>746</v>
      </c>
      <c r="D38" s="162"/>
      <c r="E38" s="162" t="str">
        <f t="shared" si="0"/>
        <v>F</v>
      </c>
      <c r="F38" s="162" t="str">
        <f t="shared" si="1"/>
        <v>INT</v>
      </c>
      <c r="G38" s="163" t="s">
        <v>719</v>
      </c>
      <c r="H38" s="162" t="s">
        <v>801</v>
      </c>
      <c r="I38" s="162" t="s">
        <v>804</v>
      </c>
      <c r="J38" s="163" t="s">
        <v>510</v>
      </c>
      <c r="K38" s="163" t="s">
        <v>45</v>
      </c>
      <c r="L38" s="45" t="s">
        <v>803</v>
      </c>
      <c r="M38" s="9" t="s">
        <v>239</v>
      </c>
      <c r="N38" s="60" t="str">
        <f t="shared" ref="N38" si="5">_xlfn.CONCAT($F$6,"_",$F$7,IF(B38=0,"","_"),IF(B38=0,"",B38),IF(C38=0,"","_"),IF(C38=0,"",C38),IF(D38=0,"","_"),IF(D38=0,"",D38),IF(E38=0,"","_"),IF(E38=0,"",E38),IF(F38=0,"","_"),IF(F38=0,"",F38),IF(G38=0,"","-"),IF(G38=0,"",G38),IF(G38=0,"-","_"),IF(H38=0,"",H38))</f>
        <v>KVSUPS_DPS_ET02_SO.102_F_INT-608_KUCH.LINKA</v>
      </c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5">
      <c r="B39" s="7"/>
      <c r="C39" s="9"/>
      <c r="D39" s="7"/>
      <c r="E39" s="7"/>
      <c r="F39" s="7"/>
      <c r="G39" s="9"/>
      <c r="H39" s="7"/>
      <c r="I39" s="7"/>
      <c r="J39" s="9"/>
      <c r="K39" s="9"/>
      <c r="L39" s="9"/>
      <c r="M39" s="9" t="s">
        <v>239</v>
      </c>
      <c r="N39" s="60" t="str">
        <f t="shared" si="3"/>
        <v>KVSUPS_DPS-</v>
      </c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</sheetData>
  <autoFilter ref="A14:AC17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7097D-6455-4110-83B0-E5789BB6E537}">
  <sheetPr>
    <pageSetUpPr fitToPage="1"/>
  </sheetPr>
  <dimension ref="A1:AB104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>
        <f>'SEZNAM PD'!A9</f>
        <v>0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PD'!B10</f>
        <v>B</v>
      </c>
      <c r="G4" s="37"/>
      <c r="H4" s="37"/>
      <c r="I4" s="37"/>
      <c r="J4" s="38" t="s">
        <v>48</v>
      </c>
      <c r="K4" s="36" t="str">
        <f>'SEZNAM PD'!C10</f>
        <v>STZ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PD'!D10</f>
        <v>Souhrnná technická zpráva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B</v>
      </c>
      <c r="F15" s="7" t="str">
        <f>$K$4</f>
        <v>STZ</v>
      </c>
      <c r="G15" s="9" t="s">
        <v>397</v>
      </c>
      <c r="H15" s="7" t="s">
        <v>47</v>
      </c>
      <c r="I15" s="7" t="s">
        <v>453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KVSUPS_DPS_ET02_B_STZ-1_STZ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69"/>
      <c r="C16" s="9"/>
      <c r="D16" s="7"/>
      <c r="E16" s="69"/>
      <c r="F16" s="69"/>
      <c r="G16" s="45"/>
      <c r="H16" s="7"/>
      <c r="I16" s="7"/>
      <c r="J16" s="9"/>
      <c r="K16" s="9"/>
      <c r="L16" s="9"/>
      <c r="M16" s="45"/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  <c r="O16" s="10"/>
      <c r="P16" s="14"/>
      <c r="Q16" s="10"/>
      <c r="R16" s="10"/>
      <c r="S16" s="10"/>
      <c r="T16" s="10"/>
      <c r="U16" s="10"/>
      <c r="V16" s="10"/>
      <c r="W16" s="10"/>
      <c r="X16" s="10"/>
    </row>
    <row r="17" spans="2:24" s="12" customFormat="1" x14ac:dyDescent="0.2">
      <c r="B17" s="3"/>
      <c r="C17" s="3"/>
      <c r="D17" s="3"/>
      <c r="E17" s="3"/>
      <c r="F17" s="3"/>
      <c r="G17" s="3"/>
      <c r="H17" s="3"/>
      <c r="I17" s="3"/>
      <c r="J17" s="6"/>
      <c r="K17" s="6"/>
      <c r="L17" s="6"/>
      <c r="M17" s="6"/>
      <c r="N17" s="14"/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2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2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2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2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2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2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2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2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2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2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2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2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2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2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2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3C684-DD9F-4FB1-B035-2FB8C6029276}">
  <sheetPr>
    <pageSetUpPr fitToPage="1"/>
  </sheetPr>
  <dimension ref="A1:AB105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>
        <f>'SEZNAM PD'!A11</f>
        <v>0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PD'!B11</f>
        <v>C</v>
      </c>
      <c r="G4" s="37"/>
      <c r="H4" s="37"/>
      <c r="I4" s="37"/>
      <c r="J4" s="38" t="s">
        <v>48</v>
      </c>
      <c r="K4" s="36" t="str">
        <f>'SEZNAM PD'!C11</f>
        <v>SIT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PD'!D11</f>
        <v>Situační výkresy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C</v>
      </c>
      <c r="F15" s="7" t="str">
        <f>$K$4</f>
        <v>SIT</v>
      </c>
      <c r="G15" s="9" t="s">
        <v>397</v>
      </c>
      <c r="H15" s="7" t="s">
        <v>398</v>
      </c>
      <c r="I15" s="7" t="s">
        <v>432</v>
      </c>
      <c r="J15" s="9" t="s">
        <v>399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KVSUPS_DPS_ET02_C_SIT-1_SVSV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 t="shared" ref="C16" si="0">$B$3</f>
        <v>0</v>
      </c>
      <c r="D16" s="7"/>
      <c r="E16" s="7" t="str">
        <f>$F$4</f>
        <v>C</v>
      </c>
      <c r="F16" s="7" t="str">
        <f>$K$4</f>
        <v>SIT</v>
      </c>
      <c r="G16" s="9" t="s">
        <v>400</v>
      </c>
      <c r="H16" s="7" t="s">
        <v>401</v>
      </c>
      <c r="I16" s="7" t="s">
        <v>431</v>
      </c>
      <c r="J16" s="9" t="s">
        <v>280</v>
      </c>
      <c r="K16" s="9" t="s">
        <v>45</v>
      </c>
      <c r="L16" s="9"/>
      <c r="M16" s="9" t="s">
        <v>239</v>
      </c>
      <c r="N16" s="60" t="str">
        <f t="shared" ref="N16:N17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KVSUPS_DPS_ET02_C_SIT-2_KOO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69"/>
      <c r="C17" s="9"/>
      <c r="D17" s="7"/>
      <c r="E17" s="69"/>
      <c r="F17" s="69"/>
      <c r="G17" s="45"/>
      <c r="H17" s="7"/>
      <c r="I17" s="7"/>
      <c r="J17" s="9"/>
      <c r="K17" s="9"/>
      <c r="L17" s="9"/>
      <c r="M17" s="45"/>
      <c r="N17" s="60" t="str">
        <f t="shared" si="1"/>
        <v>KVSUPS_DPS-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515C8-038A-46E1-8839-7EBE9CB239FD}">
  <sheetPr>
    <pageSetUpPr fitToPage="1"/>
  </sheetPr>
  <dimension ref="A1:AB57"/>
  <sheetViews>
    <sheetView showZeros="0" view="pageBreakPreview" zoomScaleNormal="100" zoomScaleSheetLayoutView="100" zoomScalePageLayoutView="85" workbookViewId="0">
      <pane ySplit="13" topLeftCell="A14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3" width="7.140625" style="3" customWidth="1"/>
    <col min="4" max="4" width="8.140625" style="3" customWidth="1"/>
    <col min="5" max="5" width="7.140625" style="3" customWidth="1"/>
    <col min="6" max="6" width="6.42578125" style="3" customWidth="1"/>
    <col min="7" max="7" width="8" style="3" customWidth="1"/>
    <col min="8" max="8" width="18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61.710937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PD'!A12</f>
        <v>SO101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PD'!B12</f>
        <v>D.1.1</v>
      </c>
      <c r="G4" s="37"/>
      <c r="H4" s="37"/>
      <c r="I4" s="37"/>
      <c r="J4" s="38" t="s">
        <v>48</v>
      </c>
      <c r="K4" s="36" t="str">
        <f>'SEZNAM PD'!C12</f>
        <v>ASR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PD'!D12</f>
        <v>Architektonicko-stavební řešení SO 101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ht="16.5" customHeight="1" x14ac:dyDescent="0.2">
      <c r="A15" s="13"/>
      <c r="B15" s="7"/>
      <c r="C15" s="9" t="str">
        <f t="shared" ref="C15:C26" si="0">$B$3</f>
        <v>SO101</v>
      </c>
      <c r="D15" s="7"/>
      <c r="E15" s="7" t="str">
        <f t="shared" ref="E15:E26" si="1">$F$4</f>
        <v>D.1.1</v>
      </c>
      <c r="F15" s="7" t="str">
        <f t="shared" ref="F15:F26" si="2">$K$4</f>
        <v>ASR</v>
      </c>
      <c r="G15" s="9" t="s">
        <v>106</v>
      </c>
      <c r="H15" s="7" t="s">
        <v>779</v>
      </c>
      <c r="I15" s="7" t="s">
        <v>780</v>
      </c>
      <c r="J15" s="9"/>
      <c r="K15" s="9" t="s">
        <v>45</v>
      </c>
      <c r="L15" s="84"/>
      <c r="M15" s="84"/>
      <c r="N15" s="60" t="str">
        <f t="shared" ref="N15:N27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KVSUPS_DPS_SO101_D.1.1_ASR-002_SKLADBY KCI</v>
      </c>
      <c r="O15" s="10"/>
      <c r="P15" s="16"/>
      <c r="Q15" s="10"/>
      <c r="R15" s="10"/>
      <c r="S15" s="10"/>
      <c r="T15" s="10"/>
      <c r="U15" s="10"/>
      <c r="V15" s="10"/>
      <c r="W15" s="11"/>
      <c r="X15" s="10"/>
    </row>
    <row r="16" spans="1:28" s="12" customFormat="1" x14ac:dyDescent="0.25">
      <c r="A16" s="9"/>
      <c r="B16" s="7" t="str">
        <f>TITULNÍ!$F$27</f>
        <v>ET02</v>
      </c>
      <c r="C16" s="9" t="str">
        <f t="shared" si="0"/>
        <v>SO101</v>
      </c>
      <c r="D16" s="7" t="s">
        <v>290</v>
      </c>
      <c r="E16" s="7" t="str">
        <f t="shared" si="1"/>
        <v>D.1.1</v>
      </c>
      <c r="F16" s="7" t="str">
        <f t="shared" si="2"/>
        <v>ASR</v>
      </c>
      <c r="G16" s="9" t="s">
        <v>139</v>
      </c>
      <c r="H16" s="7" t="s">
        <v>294</v>
      </c>
      <c r="I16" s="7" t="s">
        <v>339</v>
      </c>
      <c r="J16" s="9" t="s">
        <v>74</v>
      </c>
      <c r="K16" s="9" t="s">
        <v>45</v>
      </c>
      <c r="L16" s="9"/>
      <c r="M16" s="83" t="s">
        <v>227</v>
      </c>
      <c r="N16" s="60" t="str">
        <f t="shared" si="3"/>
        <v>KVSUPS_DPS_ET02_SO101_BOURÁNÍ_D.1.1_ASR-101_PUD_1.PP_3.NP</v>
      </c>
      <c r="O16" s="10"/>
      <c r="P16" s="14"/>
      <c r="Q16" s="10"/>
      <c r="R16" s="10"/>
      <c r="S16" s="10"/>
      <c r="T16" s="10"/>
      <c r="U16" s="10"/>
      <c r="V16" s="10"/>
      <c r="W16" s="10"/>
      <c r="X16" s="10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SO101</v>
      </c>
      <c r="D17" s="7"/>
      <c r="E17" s="7" t="str">
        <f t="shared" si="1"/>
        <v>D.1.1</v>
      </c>
      <c r="F17" s="7" t="str">
        <f t="shared" si="2"/>
        <v>ASR</v>
      </c>
      <c r="G17" s="9" t="s">
        <v>691</v>
      </c>
      <c r="H17" s="7" t="s">
        <v>692</v>
      </c>
      <c r="I17" s="7" t="s">
        <v>697</v>
      </c>
      <c r="J17" s="9" t="s">
        <v>74</v>
      </c>
      <c r="K17" s="9" t="s">
        <v>45</v>
      </c>
      <c r="L17" s="9"/>
      <c r="M17" s="83" t="str">
        <f t="shared" ref="M17:M33" si="4">$M$16</f>
        <v>27.08.2024</v>
      </c>
      <c r="N17" s="60" t="str">
        <f t="shared" ref="N17" si="5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KVSUPS_DPS_ET02_SO101_D.1.1_ASR-100_PUD_HTU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5">
      <c r="A18" s="9"/>
      <c r="B18" s="7" t="str">
        <f>TITULNÍ!$F$27</f>
        <v>ET02</v>
      </c>
      <c r="C18" s="9" t="str">
        <f t="shared" si="0"/>
        <v>SO101</v>
      </c>
      <c r="D18" s="7"/>
      <c r="E18" s="7" t="str">
        <f t="shared" si="1"/>
        <v>D.1.1</v>
      </c>
      <c r="F18" s="7" t="str">
        <f t="shared" si="2"/>
        <v>ASR</v>
      </c>
      <c r="G18" s="9" t="s">
        <v>139</v>
      </c>
      <c r="H18" s="7" t="s">
        <v>293</v>
      </c>
      <c r="I18" s="7" t="s">
        <v>340</v>
      </c>
      <c r="J18" s="9" t="s">
        <v>74</v>
      </c>
      <c r="K18" s="9" t="s">
        <v>45</v>
      </c>
      <c r="L18" s="9"/>
      <c r="M18" s="83" t="str">
        <f t="shared" si="4"/>
        <v>27.08.2024</v>
      </c>
      <c r="N18" s="60" t="str">
        <f t="shared" si="3"/>
        <v>KVSUPS_DPS_ET02_SO101_D.1.1_ASR-101_PUD_1.PP-3.NP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 t="str">
        <f t="shared" si="0"/>
        <v>SO101</v>
      </c>
      <c r="D19" s="7"/>
      <c r="E19" s="7" t="str">
        <f t="shared" si="1"/>
        <v>D.1.1</v>
      </c>
      <c r="F19" s="7" t="str">
        <f t="shared" si="2"/>
        <v>ASR</v>
      </c>
      <c r="G19" s="9" t="s">
        <v>170</v>
      </c>
      <c r="H19" s="7" t="s">
        <v>689</v>
      </c>
      <c r="I19" s="7" t="s">
        <v>690</v>
      </c>
      <c r="J19" s="9" t="s">
        <v>74</v>
      </c>
      <c r="K19" s="9" t="s">
        <v>45</v>
      </c>
      <c r="L19" s="9"/>
      <c r="M19" s="83" t="str">
        <f t="shared" si="4"/>
        <v>27.08.2024</v>
      </c>
      <c r="N19" s="60" t="str">
        <f t="shared" ref="N19" si="6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KVSUPS_DPS_ET02_SO101_D.1.1_ASR-201_REZ_AA_BB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 t="str">
        <f t="shared" si="0"/>
        <v>SO101</v>
      </c>
      <c r="D20" s="7"/>
      <c r="E20" s="7" t="str">
        <f t="shared" si="1"/>
        <v>D.1.1</v>
      </c>
      <c r="F20" s="7" t="str">
        <f t="shared" si="2"/>
        <v>ASR</v>
      </c>
      <c r="G20" s="9" t="s">
        <v>291</v>
      </c>
      <c r="H20" s="7" t="s">
        <v>292</v>
      </c>
      <c r="I20" s="7" t="s">
        <v>341</v>
      </c>
      <c r="J20" s="9" t="s">
        <v>74</v>
      </c>
      <c r="K20" s="9" t="s">
        <v>45</v>
      </c>
      <c r="L20" s="9"/>
      <c r="M20" s="83" t="str">
        <f t="shared" si="4"/>
        <v>27.08.2024</v>
      </c>
      <c r="N20" s="60" t="str">
        <f t="shared" si="3"/>
        <v>KVSUPS_DPS_ET02_SO101_D.1.1_ASR-301_POH_S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 t="str">
        <f t="shared" si="0"/>
        <v>SO101</v>
      </c>
      <c r="D21" s="7"/>
      <c r="E21" s="7" t="str">
        <f t="shared" si="1"/>
        <v>D.1.1</v>
      </c>
      <c r="F21" s="7" t="str">
        <f t="shared" si="2"/>
        <v>ASR</v>
      </c>
      <c r="G21" s="9" t="s">
        <v>413</v>
      </c>
      <c r="H21" s="7" t="s">
        <v>693</v>
      </c>
      <c r="I21" s="7" t="s">
        <v>695</v>
      </c>
      <c r="J21" s="9" t="s">
        <v>65</v>
      </c>
      <c r="K21" s="9" t="s">
        <v>45</v>
      </c>
      <c r="L21" s="9"/>
      <c r="M21" s="83" t="str">
        <f t="shared" si="4"/>
        <v>27.08.2024</v>
      </c>
      <c r="N21" s="60" t="str">
        <f t="shared" ref="N21" si="7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KVSUPS_DPS_ET02_SO101_D.1.1_ASR-602_KNIHA TRUHLAR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SO101</v>
      </c>
      <c r="D22" s="7"/>
      <c r="E22" s="7" t="str">
        <f t="shared" si="1"/>
        <v>D.1.1</v>
      </c>
      <c r="F22" s="7" t="str">
        <f t="shared" si="2"/>
        <v>ASR</v>
      </c>
      <c r="G22" s="9" t="s">
        <v>414</v>
      </c>
      <c r="H22" s="7" t="s">
        <v>694</v>
      </c>
      <c r="I22" s="7" t="s">
        <v>696</v>
      </c>
      <c r="J22" s="9" t="s">
        <v>65</v>
      </c>
      <c r="K22" s="9" t="s">
        <v>45</v>
      </c>
      <c r="L22" s="9"/>
      <c r="M22" s="83" t="str">
        <f t="shared" si="4"/>
        <v>27.08.2024</v>
      </c>
      <c r="N22" s="60" t="str">
        <f t="shared" ref="N22" si="8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KVSUPS_DPS_ET02_SO101_D.1.1_ASR-603_KNIHA KLEMPIR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 t="str">
        <f>TITULNÍ!$F$27</f>
        <v>ET02</v>
      </c>
      <c r="C23" s="9" t="str">
        <f t="shared" si="0"/>
        <v>SO101</v>
      </c>
      <c r="D23" s="7"/>
      <c r="E23" s="7" t="str">
        <f t="shared" si="1"/>
        <v>D.1.1</v>
      </c>
      <c r="F23" s="7" t="str">
        <f t="shared" si="2"/>
        <v>ASR</v>
      </c>
      <c r="G23" s="9" t="s">
        <v>710</v>
      </c>
      <c r="H23" s="7" t="s">
        <v>711</v>
      </c>
      <c r="I23" s="7" t="s">
        <v>750</v>
      </c>
      <c r="J23" s="9" t="s">
        <v>65</v>
      </c>
      <c r="K23" s="9" t="s">
        <v>45</v>
      </c>
      <c r="L23" s="9"/>
      <c r="M23" s="83" t="str">
        <f t="shared" si="4"/>
        <v>27.08.2024</v>
      </c>
      <c r="N23" s="60" t="str">
        <f t="shared" ref="N23" si="9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KVSUPS_DPS_ET02_SO101_D.1.1_ASR-605_KNIHA OKNA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5">
      <c r="A24" s="9"/>
      <c r="B24" s="7" t="str">
        <f>TITULNÍ!$F$27</f>
        <v>ET02</v>
      </c>
      <c r="C24" s="9" t="str">
        <f t="shared" si="0"/>
        <v>SO101</v>
      </c>
      <c r="D24" s="7"/>
      <c r="E24" s="7" t="str">
        <f t="shared" si="1"/>
        <v>D.1.1</v>
      </c>
      <c r="F24" s="7" t="str">
        <f t="shared" si="2"/>
        <v>ASR</v>
      </c>
      <c r="G24" s="9" t="s">
        <v>713</v>
      </c>
      <c r="H24" s="7" t="s">
        <v>714</v>
      </c>
      <c r="I24" s="7" t="s">
        <v>751</v>
      </c>
      <c r="J24" s="9" t="s">
        <v>65</v>
      </c>
      <c r="K24" s="9" t="s">
        <v>45</v>
      </c>
      <c r="L24" s="9"/>
      <c r="M24" s="83" t="str">
        <f t="shared" si="4"/>
        <v>27.08.2024</v>
      </c>
      <c r="N24" s="60" t="str">
        <f t="shared" ref="N24" si="10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KVSUPS_DPS_ET02_SO101_D.1.1_ASR-606_KNIHA DVERE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5">
      <c r="A25" s="11"/>
      <c r="B25" s="70"/>
      <c r="C25" s="9"/>
      <c r="D25" s="7"/>
      <c r="E25" s="7"/>
      <c r="F25" s="7"/>
      <c r="G25" s="9"/>
      <c r="H25" s="7"/>
      <c r="I25" s="7"/>
      <c r="J25" s="9"/>
      <c r="K25" s="9"/>
      <c r="L25" s="9"/>
      <c r="M25" s="83"/>
      <c r="N25" s="68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5">
      <c r="B26" s="70" t="s">
        <v>76</v>
      </c>
      <c r="C26" s="9" t="str">
        <f t="shared" si="0"/>
        <v>SO101</v>
      </c>
      <c r="D26" s="7"/>
      <c r="E26" s="7" t="str">
        <f t="shared" si="1"/>
        <v>D.1.1</v>
      </c>
      <c r="F26" s="7" t="str">
        <f t="shared" si="2"/>
        <v>ASR</v>
      </c>
      <c r="G26" s="9" t="s">
        <v>611</v>
      </c>
      <c r="H26" s="7" t="s">
        <v>612</v>
      </c>
      <c r="I26" s="7" t="s">
        <v>613</v>
      </c>
      <c r="J26" s="9" t="s">
        <v>65</v>
      </c>
      <c r="K26" s="9" t="s">
        <v>45</v>
      </c>
      <c r="L26" s="9"/>
      <c r="M26" s="83" t="e">
        <f>#REF!</f>
        <v>#REF!</v>
      </c>
      <c r="N26" s="60" t="str">
        <f t="shared" si="3"/>
        <v>KVSUPS_DPS_ET02_SO101_D.1.1_ASR-7000_KNIHA DETAILŮ</v>
      </c>
    </row>
    <row r="27" spans="1:24" s="12" customFormat="1" ht="25.5" x14ac:dyDescent="0.25">
      <c r="A27" s="9"/>
      <c r="B27" s="7" t="s">
        <v>76</v>
      </c>
      <c r="C27" s="9" t="s">
        <v>338</v>
      </c>
      <c r="D27" s="7"/>
      <c r="E27" s="7" t="s">
        <v>12</v>
      </c>
      <c r="F27" s="7" t="s">
        <v>17</v>
      </c>
      <c r="G27" s="9" t="s">
        <v>609</v>
      </c>
      <c r="H27" s="7" t="s">
        <v>389</v>
      </c>
      <c r="I27" s="7" t="s">
        <v>614</v>
      </c>
      <c r="J27" s="9" t="s">
        <v>447</v>
      </c>
      <c r="K27" s="9" t="s">
        <v>610</v>
      </c>
      <c r="L27" s="9"/>
      <c r="M27" s="83" t="str">
        <f t="shared" si="4"/>
        <v>27.08.2024</v>
      </c>
      <c r="N27" s="60" t="str">
        <f t="shared" si="3"/>
        <v>KVSUPS_DPS_ET02_SO101_D.1.1_ASR-7009_DET</v>
      </c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ht="25.5" x14ac:dyDescent="0.25">
      <c r="A28" s="9"/>
      <c r="B28" s="7" t="s">
        <v>76</v>
      </c>
      <c r="C28" s="9" t="s">
        <v>338</v>
      </c>
      <c r="D28" s="7"/>
      <c r="E28" s="7" t="s">
        <v>12</v>
      </c>
      <c r="F28" s="7" t="s">
        <v>17</v>
      </c>
      <c r="G28" s="9" t="s">
        <v>617</v>
      </c>
      <c r="H28" s="7" t="s">
        <v>389</v>
      </c>
      <c r="I28" s="7" t="s">
        <v>615</v>
      </c>
      <c r="J28" s="9" t="s">
        <v>447</v>
      </c>
      <c r="K28" s="9" t="s">
        <v>610</v>
      </c>
      <c r="L28" s="9"/>
      <c r="M28" s="83" t="str">
        <f t="shared" si="4"/>
        <v>27.08.2024</v>
      </c>
      <c r="N28" s="60" t="str">
        <f t="shared" ref="N28" si="11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KVSUPS_DPS_ET02_SO101_D.1.1_ASR-7010_DET</v>
      </c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5">
      <c r="A29" s="9"/>
      <c r="B29" s="7" t="s">
        <v>76</v>
      </c>
      <c r="C29" s="9" t="s">
        <v>338</v>
      </c>
      <c r="D29" s="7"/>
      <c r="E29" s="7" t="s">
        <v>12</v>
      </c>
      <c r="F29" s="7" t="s">
        <v>17</v>
      </c>
      <c r="G29" s="9" t="s">
        <v>618</v>
      </c>
      <c r="H29" s="7" t="s">
        <v>389</v>
      </c>
      <c r="I29" s="7" t="s">
        <v>616</v>
      </c>
      <c r="J29" s="9" t="s">
        <v>517</v>
      </c>
      <c r="K29" s="9" t="s">
        <v>610</v>
      </c>
      <c r="L29" s="9"/>
      <c r="M29" s="83" t="str">
        <f t="shared" si="4"/>
        <v>27.08.2024</v>
      </c>
      <c r="N29" s="60" t="str">
        <f t="shared" ref="N29" si="12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KVSUPS_DPS_ET02_SO101_D.1.1_ASR-7401a_DET</v>
      </c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5">
      <c r="A30" s="9"/>
      <c r="B30" s="7" t="s">
        <v>76</v>
      </c>
      <c r="C30" s="9" t="s">
        <v>338</v>
      </c>
      <c r="D30" s="7"/>
      <c r="E30" s="7" t="s">
        <v>12</v>
      </c>
      <c r="F30" s="7" t="s">
        <v>17</v>
      </c>
      <c r="G30" s="9" t="s">
        <v>619</v>
      </c>
      <c r="H30" s="7" t="s">
        <v>389</v>
      </c>
      <c r="I30" s="7" t="s">
        <v>620</v>
      </c>
      <c r="J30" s="9" t="s">
        <v>517</v>
      </c>
      <c r="K30" s="9" t="s">
        <v>610</v>
      </c>
      <c r="L30" s="9"/>
      <c r="M30" s="83" t="str">
        <f t="shared" si="4"/>
        <v>27.08.2024</v>
      </c>
      <c r="N30" s="60" t="str">
        <f t="shared" ref="N30" si="13">_xlfn.CONCAT($F$6,"_",$F$7,IF(B30=0,"","_"),IF(B30=0,"",B30),IF(C30=0,"","_"),IF(C30=0,"",C30),IF(D30=0,"","_"),IF(D30=0,"",D30),IF(E30=0,"","_"),IF(E30=0,"",E30),IF(F30=0,"","_"),IF(F30=0,"",F30),IF(G30=0,"","-"),IF(G30=0,"",G30),IF(G30=0,"-","_"),IF(H30=0,"",H30))</f>
        <v>KVSUPS_DPS_ET02_SO101_D.1.1_ASR-7401b_DET</v>
      </c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5">
      <c r="A31" s="9"/>
      <c r="B31" s="7" t="s">
        <v>76</v>
      </c>
      <c r="C31" s="9" t="s">
        <v>338</v>
      </c>
      <c r="D31" s="7"/>
      <c r="E31" s="7" t="s">
        <v>12</v>
      </c>
      <c r="F31" s="7" t="s">
        <v>17</v>
      </c>
      <c r="G31" s="9" t="s">
        <v>622</v>
      </c>
      <c r="H31" s="7" t="s">
        <v>389</v>
      </c>
      <c r="I31" s="7" t="s">
        <v>621</v>
      </c>
      <c r="J31" s="9" t="s">
        <v>517</v>
      </c>
      <c r="K31" s="9" t="s">
        <v>610</v>
      </c>
      <c r="L31" s="9"/>
      <c r="M31" s="83" t="str">
        <f t="shared" si="4"/>
        <v>27.08.2024</v>
      </c>
      <c r="N31" s="60" t="str">
        <f t="shared" ref="N31" si="14">_xlfn.CONCAT($F$6,"_",$F$7,IF(B31=0,"","_"),IF(B31=0,"",B31),IF(C31=0,"","_"),IF(C31=0,"",C31),IF(D31=0,"","_"),IF(D31=0,"",D31),IF(E31=0,"","_"),IF(E31=0,"",E31),IF(F31=0,"","_"),IF(F31=0,"",F31),IF(G31=0,"","-"),IF(G31=0,"",G31),IF(G31=0,"-","_"),IF(H31=0,"",H31))</f>
        <v>KVSUPS_DPS_ET02_SO101_D.1.1_ASR-7401c_DET</v>
      </c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5">
      <c r="A32" s="9"/>
      <c r="B32" s="7" t="s">
        <v>76</v>
      </c>
      <c r="C32" s="9" t="s">
        <v>338</v>
      </c>
      <c r="D32" s="7"/>
      <c r="E32" s="7" t="s">
        <v>12</v>
      </c>
      <c r="F32" s="7" t="s">
        <v>17</v>
      </c>
      <c r="G32" s="9" t="s">
        <v>623</v>
      </c>
      <c r="H32" s="7" t="s">
        <v>389</v>
      </c>
      <c r="I32" s="7" t="s">
        <v>624</v>
      </c>
      <c r="J32" s="9" t="s">
        <v>447</v>
      </c>
      <c r="K32" s="9" t="s">
        <v>610</v>
      </c>
      <c r="L32" s="9"/>
      <c r="M32" s="83" t="str">
        <f t="shared" si="4"/>
        <v>27.08.2024</v>
      </c>
      <c r="N32" s="60" t="str">
        <f t="shared" ref="N32" si="15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KVSUPS_DPS_ET02_SO101_D.1.1_ASR-7745_DET</v>
      </c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1:24" s="12" customFormat="1" x14ac:dyDescent="0.25">
      <c r="A33" s="9"/>
      <c r="B33" s="7" t="s">
        <v>76</v>
      </c>
      <c r="C33" s="9" t="s">
        <v>338</v>
      </c>
      <c r="D33" s="7"/>
      <c r="E33" s="7" t="s">
        <v>12</v>
      </c>
      <c r="F33" s="7" t="s">
        <v>17</v>
      </c>
      <c r="G33" s="9" t="s">
        <v>625</v>
      </c>
      <c r="H33" s="7" t="s">
        <v>389</v>
      </c>
      <c r="I33" s="7" t="s">
        <v>626</v>
      </c>
      <c r="J33" s="9" t="s">
        <v>447</v>
      </c>
      <c r="K33" s="9" t="s">
        <v>610</v>
      </c>
      <c r="L33" s="9"/>
      <c r="M33" s="83" t="str">
        <f t="shared" si="4"/>
        <v>27.08.2024</v>
      </c>
      <c r="N33" s="60" t="str">
        <f t="shared" ref="N33" si="16">_xlfn.CONCAT($F$6,"_",$F$7,IF(B33=0,"","_"),IF(B33=0,"",B33),IF(C33=0,"","_"),IF(C33=0,"",C33),IF(D33=0,"","_"),IF(D33=0,"",D33),IF(E33=0,"","_"),IF(E33=0,"",E33),IF(F33=0,"","_"),IF(F33=0,"",F33),IF(G33=0,"","-"),IF(G33=0,"",G33),IF(G33=0,"-","_"),IF(H33=0,"",H33))</f>
        <v>KVSUPS_DPS_ET02_SO101_D.1.1_ASR-7746_DET</v>
      </c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1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1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1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1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1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1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1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1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1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1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1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1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1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1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1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</sheetData>
  <autoFilter ref="A14:AB20" xr:uid="{EB2C7B4A-5057-4AD3-9363-E43B2DD12163}"/>
  <customSheetViews>
    <customSheetView guid="{69BE0E0D-F8E1-4AED-BA6E-7C344A768319}" showPageBreaks="1" zeroValues="0" printArea="1" showAutoFilter="1" view="pageBreakPreview">
      <pane ySplit="14" topLeftCell="A15" activePane="bottomLeft" state="frozen"/>
      <selection pane="bottomLeft" activeCell="J36" sqref="J36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18" xr:uid="{33AB8BA7-6553-48A9-8DAB-C86A26DB2A2D}"/>
    </customSheetView>
    <customSheetView guid="{230F3AA1-88CE-4D2A-823B-E9289C410BFF}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18" xr:uid="{75AFB673-F976-40BD-B7BA-C6369E1DC37E}"/>
    </customSheetView>
    <customSheetView guid="{1EC762B6-D3FE-4DA7-9D9E-389DF568F9D4}" showPageBreaks="1" zeroValues="0" printArea="1" showAutoFilter="1" view="pageBreakPreview">
      <pane ySplit="13" topLeftCell="A15" activePane="bottomLeft" state="frozen"/>
      <selection pane="bottomLeft" activeCell="I16" sqref="I16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18" xr:uid="{518482EC-6687-4877-BB9B-1A8D0A54ACD0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4" fitToHeight="0" orientation="portrait" r:id="rId4"/>
  <ignoredErrors>
    <ignoredError sqref="G16 G25:G33 G20" numberStoredAsText="1"/>
  </ignoredErrors>
  <legacy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02356-F26A-442F-87A1-D398C56E6EC2}">
  <sheetPr>
    <pageSetUpPr fitToPage="1"/>
  </sheetPr>
  <dimension ref="A1:AB190"/>
  <sheetViews>
    <sheetView showZeros="0" view="pageBreakPreview" topLeftCell="B1" zoomScaleNormal="100" zoomScaleSheetLayoutView="10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PD'!A13</f>
        <v>SO102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PD'!B13</f>
        <v>D.1.1</v>
      </c>
      <c r="G4" s="37"/>
      <c r="H4" s="37"/>
      <c r="I4" s="37"/>
      <c r="J4" s="38" t="s">
        <v>48</v>
      </c>
      <c r="K4" s="36" t="str">
        <f>'SEZNAM PD'!C13</f>
        <v>ASR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PD'!D13</f>
        <v>Architektonicko-stavební řešení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/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11"/>
      <c r="B15" s="70" t="str">
        <f>TITULNÍ!$F$27</f>
        <v>ET02</v>
      </c>
      <c r="C15" s="9" t="str">
        <f>$B$3</f>
        <v>SO102</v>
      </c>
      <c r="D15" s="7"/>
      <c r="E15" s="7" t="str">
        <f>$F$4</f>
        <v>D.1.1</v>
      </c>
      <c r="F15" s="7" t="str">
        <f>$K$4</f>
        <v>ASR</v>
      </c>
      <c r="G15" s="9" t="s">
        <v>70</v>
      </c>
      <c r="H15" s="7" t="s">
        <v>331</v>
      </c>
      <c r="I15" s="7" t="s">
        <v>69</v>
      </c>
      <c r="J15" s="9"/>
      <c r="K15" s="9" t="s">
        <v>45</v>
      </c>
      <c r="L15" s="9"/>
      <c r="M15" s="9"/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KVSUPS_DPS_ET02_SO102_D.1.1_ASR-001_TECH 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11"/>
      <c r="B16" s="70"/>
      <c r="C16" s="9" t="str">
        <f>$B$3</f>
        <v>SO102</v>
      </c>
      <c r="D16" s="7"/>
      <c r="E16" s="7" t="str">
        <f>$F$4</f>
        <v>D.1.1</v>
      </c>
      <c r="F16" s="7" t="str">
        <f>$K$4</f>
        <v>ASR</v>
      </c>
      <c r="G16" s="9" t="s">
        <v>106</v>
      </c>
      <c r="H16" s="7" t="s">
        <v>779</v>
      </c>
      <c r="I16" s="7" t="s">
        <v>780</v>
      </c>
      <c r="J16" s="9"/>
      <c r="K16" s="9" t="s">
        <v>45</v>
      </c>
      <c r="L16" s="9"/>
      <c r="M16" s="9"/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KVSUPS_DPS_SO102_D.1.1_ASR-002_SKLADBY KCI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11"/>
      <c r="B17" s="70" t="str">
        <f>TITULNÍ!$F$27</f>
        <v>ET02</v>
      </c>
      <c r="C17" s="9" t="str">
        <f t="shared" ref="C17:C93" si="0">$B$3</f>
        <v>SO102</v>
      </c>
      <c r="D17" s="7" t="s">
        <v>21</v>
      </c>
      <c r="E17" s="7" t="str">
        <f t="shared" ref="E17:E93" si="1">$F$4</f>
        <v>D.1.1</v>
      </c>
      <c r="F17" s="7" t="str">
        <f t="shared" ref="F17:F93" si="2">$K$4</f>
        <v>ASR</v>
      </c>
      <c r="G17" s="9" t="s">
        <v>139</v>
      </c>
      <c r="H17" s="7" t="s">
        <v>295</v>
      </c>
      <c r="I17" s="7" t="s">
        <v>304</v>
      </c>
      <c r="J17" s="9" t="s">
        <v>74</v>
      </c>
      <c r="K17" s="9" t="s">
        <v>45</v>
      </c>
      <c r="L17" s="9"/>
      <c r="M17" s="9"/>
      <c r="N17" s="60" t="str">
        <f t="shared" ref="N17:N80" si="3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KVSUPS_DPS_ET02_SO102_A_D.1.1_ASR-101_PUD 1PP</v>
      </c>
      <c r="O17" s="10"/>
      <c r="P17" s="14" t="s">
        <v>752</v>
      </c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5">
      <c r="A18" s="11"/>
      <c r="B18" s="70" t="str">
        <f>TITULNÍ!$F$27</f>
        <v>ET02</v>
      </c>
      <c r="C18" s="9" t="str">
        <f t="shared" si="0"/>
        <v>SO102</v>
      </c>
      <c r="D18" s="7" t="s">
        <v>21</v>
      </c>
      <c r="E18" s="7" t="str">
        <f t="shared" si="1"/>
        <v>D.1.1</v>
      </c>
      <c r="F18" s="7" t="str">
        <f t="shared" si="2"/>
        <v>ASR</v>
      </c>
      <c r="G18" s="9" t="s">
        <v>141</v>
      </c>
      <c r="H18" s="7" t="s">
        <v>296</v>
      </c>
      <c r="I18" s="7" t="s">
        <v>306</v>
      </c>
      <c r="J18" s="9" t="s">
        <v>74</v>
      </c>
      <c r="K18" s="9" t="s">
        <v>45</v>
      </c>
      <c r="L18" s="9"/>
      <c r="M18" s="9"/>
      <c r="N18" s="60" t="str">
        <f t="shared" si="3"/>
        <v>KVSUPS_DPS_ET02_SO102_A_D.1.1_ASR-102_PUD 1NP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11"/>
      <c r="B19" s="70" t="str">
        <f>TITULNÍ!$F$27</f>
        <v>ET02</v>
      </c>
      <c r="C19" s="9" t="str">
        <f t="shared" si="0"/>
        <v>SO102</v>
      </c>
      <c r="D19" s="7" t="s">
        <v>21</v>
      </c>
      <c r="E19" s="7" t="str">
        <f t="shared" si="1"/>
        <v>D.1.1</v>
      </c>
      <c r="F19" s="7" t="str">
        <f t="shared" si="2"/>
        <v>ASR</v>
      </c>
      <c r="G19" s="9" t="s">
        <v>145</v>
      </c>
      <c r="H19" s="7" t="s">
        <v>297</v>
      </c>
      <c r="I19" s="7" t="s">
        <v>308</v>
      </c>
      <c r="J19" s="9" t="s">
        <v>74</v>
      </c>
      <c r="K19" s="9" t="s">
        <v>45</v>
      </c>
      <c r="L19" s="9"/>
      <c r="M19" s="9"/>
      <c r="N19" s="60" t="str">
        <f t="shared" si="3"/>
        <v>KVSUPS_DPS_ET02_SO102_A_D.1.1_ASR-103_PUD 2NP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11"/>
      <c r="B20" s="70" t="str">
        <f>TITULNÍ!$F$27</f>
        <v>ET02</v>
      </c>
      <c r="C20" s="9" t="str">
        <f t="shared" si="0"/>
        <v>SO102</v>
      </c>
      <c r="D20" s="7" t="s">
        <v>21</v>
      </c>
      <c r="E20" s="7" t="str">
        <f t="shared" si="1"/>
        <v>D.1.1</v>
      </c>
      <c r="F20" s="7" t="str">
        <f t="shared" si="2"/>
        <v>ASR</v>
      </c>
      <c r="G20" s="9" t="s">
        <v>148</v>
      </c>
      <c r="H20" s="7" t="s">
        <v>298</v>
      </c>
      <c r="I20" s="7" t="s">
        <v>310</v>
      </c>
      <c r="J20" s="9" t="s">
        <v>74</v>
      </c>
      <c r="K20" s="9" t="s">
        <v>45</v>
      </c>
      <c r="L20" s="9"/>
      <c r="M20" s="9"/>
      <c r="N20" s="60" t="str">
        <f t="shared" si="3"/>
        <v>KVSUPS_DPS_ET02_SO102_A_D.1.1_ASR-104_PUD 3NP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11"/>
      <c r="B21" s="70" t="str">
        <f>TITULNÍ!$F$27</f>
        <v>ET02</v>
      </c>
      <c r="C21" s="9" t="str">
        <f t="shared" si="0"/>
        <v>SO102</v>
      </c>
      <c r="D21" s="7" t="s">
        <v>21</v>
      </c>
      <c r="E21" s="7" t="str">
        <f t="shared" si="1"/>
        <v>D.1.1</v>
      </c>
      <c r="F21" s="7" t="str">
        <f t="shared" si="2"/>
        <v>ASR</v>
      </c>
      <c r="G21" s="9" t="s">
        <v>151</v>
      </c>
      <c r="H21" s="7" t="s">
        <v>299</v>
      </c>
      <c r="I21" s="7" t="s">
        <v>312</v>
      </c>
      <c r="J21" s="9" t="s">
        <v>74</v>
      </c>
      <c r="K21" s="9" t="s">
        <v>45</v>
      </c>
      <c r="L21" s="9"/>
      <c r="M21" s="9"/>
      <c r="N21" s="60" t="str">
        <f t="shared" si="3"/>
        <v>KVSUPS_DPS_ET02_SO102_A_D.1.1_ASR-105_PUD 4NP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11"/>
      <c r="B22" s="70" t="str">
        <f>TITULNÍ!$F$27</f>
        <v>ET02</v>
      </c>
      <c r="C22" s="9" t="str">
        <f t="shared" si="0"/>
        <v>SO102</v>
      </c>
      <c r="D22" s="7" t="s">
        <v>21</v>
      </c>
      <c r="E22" s="7" t="str">
        <f t="shared" si="1"/>
        <v>D.1.1</v>
      </c>
      <c r="F22" s="7" t="str">
        <f t="shared" si="2"/>
        <v>ASR</v>
      </c>
      <c r="G22" s="9" t="s">
        <v>154</v>
      </c>
      <c r="H22" s="7" t="s">
        <v>300</v>
      </c>
      <c r="I22" s="7" t="s">
        <v>314</v>
      </c>
      <c r="J22" s="9" t="s">
        <v>74</v>
      </c>
      <c r="K22" s="9" t="s">
        <v>45</v>
      </c>
      <c r="L22" s="9"/>
      <c r="M22" s="9"/>
      <c r="N22" s="60" t="str">
        <f t="shared" si="3"/>
        <v>KVSUPS_DPS_ET02_SO102_A_D.1.1_ASR-106_PUD STR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11"/>
      <c r="B23" s="70" t="str">
        <f>TITULNÍ!$F$27</f>
        <v>ET02</v>
      </c>
      <c r="C23" s="9" t="str">
        <f t="shared" si="0"/>
        <v>SO102</v>
      </c>
      <c r="D23" s="7" t="s">
        <v>21</v>
      </c>
      <c r="E23" s="7" t="str">
        <f t="shared" si="1"/>
        <v>D.1.1</v>
      </c>
      <c r="F23" s="7" t="str">
        <f t="shared" si="2"/>
        <v>ASR</v>
      </c>
      <c r="G23" s="9" t="s">
        <v>157</v>
      </c>
      <c r="H23" s="7" t="s">
        <v>301</v>
      </c>
      <c r="I23" s="7" t="s">
        <v>316</v>
      </c>
      <c r="J23" s="9" t="s">
        <v>74</v>
      </c>
      <c r="K23" s="9" t="s">
        <v>45</v>
      </c>
      <c r="L23" s="9"/>
      <c r="M23" s="9"/>
      <c r="N23" s="60" t="str">
        <f t="shared" si="3"/>
        <v>KVSUPS_DPS_ET02_SO102_A_D.1.1_ASR-107_PUD STR R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5">
      <c r="A24" s="11"/>
      <c r="B24" s="70" t="str">
        <f>TITULNÍ!$F$27</f>
        <v>ET02</v>
      </c>
      <c r="C24" s="9" t="str">
        <f t="shared" si="0"/>
        <v>SO102</v>
      </c>
      <c r="D24" s="7" t="s">
        <v>20</v>
      </c>
      <c r="E24" s="7" t="str">
        <f t="shared" si="1"/>
        <v>D.1.1</v>
      </c>
      <c r="F24" s="7" t="str">
        <f t="shared" si="2"/>
        <v>ASR</v>
      </c>
      <c r="G24" s="9" t="s">
        <v>160</v>
      </c>
      <c r="H24" s="7" t="s">
        <v>295</v>
      </c>
      <c r="I24" s="7" t="s">
        <v>305</v>
      </c>
      <c r="J24" s="9" t="s">
        <v>74</v>
      </c>
      <c r="K24" s="9" t="s">
        <v>45</v>
      </c>
      <c r="L24" s="9"/>
      <c r="M24" s="9"/>
      <c r="N24" s="60" t="str">
        <f t="shared" si="3"/>
        <v>KVSUPS_DPS_ET02_SO102_B_D.1.1_ASR-108_PUD 1PP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5">
      <c r="A25" s="11"/>
      <c r="B25" s="70" t="str">
        <f>TITULNÍ!$F$27</f>
        <v>ET02</v>
      </c>
      <c r="C25" s="9" t="str">
        <f t="shared" si="0"/>
        <v>SO102</v>
      </c>
      <c r="D25" s="7" t="s">
        <v>20</v>
      </c>
      <c r="E25" s="7" t="str">
        <f t="shared" si="1"/>
        <v>D.1.1</v>
      </c>
      <c r="F25" s="7" t="str">
        <f t="shared" si="2"/>
        <v>ASR</v>
      </c>
      <c r="G25" s="9" t="s">
        <v>288</v>
      </c>
      <c r="H25" s="7" t="s">
        <v>296</v>
      </c>
      <c r="I25" s="7" t="s">
        <v>307</v>
      </c>
      <c r="J25" s="9" t="s">
        <v>74</v>
      </c>
      <c r="K25" s="9" t="s">
        <v>45</v>
      </c>
      <c r="L25" s="9"/>
      <c r="M25" s="9"/>
      <c r="N25" s="60" t="str">
        <f t="shared" si="3"/>
        <v>KVSUPS_DPS_ET02_SO102_B_D.1.1_ASR-109_PUD 1NP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5">
      <c r="A26" s="11"/>
      <c r="B26" s="70" t="str">
        <f>TITULNÍ!$F$27</f>
        <v>ET02</v>
      </c>
      <c r="C26" s="9" t="str">
        <f t="shared" si="0"/>
        <v>SO102</v>
      </c>
      <c r="D26" s="7" t="s">
        <v>20</v>
      </c>
      <c r="E26" s="7" t="str">
        <f t="shared" si="1"/>
        <v>D.1.1</v>
      </c>
      <c r="F26" s="7" t="str">
        <f t="shared" si="2"/>
        <v>ASR</v>
      </c>
      <c r="G26" s="9" t="s">
        <v>289</v>
      </c>
      <c r="H26" s="7" t="s">
        <v>297</v>
      </c>
      <c r="I26" s="7" t="s">
        <v>309</v>
      </c>
      <c r="J26" s="9" t="s">
        <v>74</v>
      </c>
      <c r="K26" s="9" t="s">
        <v>45</v>
      </c>
      <c r="L26" s="9"/>
      <c r="M26" s="9"/>
      <c r="N26" s="60" t="str">
        <f t="shared" si="3"/>
        <v>KVSUPS_DPS_ET02_SO102_B_D.1.1_ASR-110_PUD 2NP</v>
      </c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5">
      <c r="A27" s="11"/>
      <c r="B27" s="70" t="str">
        <f>TITULNÍ!$F$27</f>
        <v>ET02</v>
      </c>
      <c r="C27" s="9" t="str">
        <f t="shared" si="0"/>
        <v>SO102</v>
      </c>
      <c r="D27" s="7" t="s">
        <v>20</v>
      </c>
      <c r="E27" s="7" t="str">
        <f t="shared" si="1"/>
        <v>D.1.1</v>
      </c>
      <c r="F27" s="7" t="str">
        <f t="shared" si="2"/>
        <v>ASR</v>
      </c>
      <c r="G27" s="9" t="s">
        <v>266</v>
      </c>
      <c r="H27" s="7" t="s">
        <v>298</v>
      </c>
      <c r="I27" s="7" t="s">
        <v>311</v>
      </c>
      <c r="J27" s="9" t="s">
        <v>74</v>
      </c>
      <c r="K27" s="9" t="s">
        <v>45</v>
      </c>
      <c r="L27" s="9"/>
      <c r="M27" s="9"/>
      <c r="N27" s="60" t="str">
        <f t="shared" si="3"/>
        <v>KVSUPS_DPS_ET02_SO102_B_D.1.1_ASR-111_PUD 3NP</v>
      </c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5">
      <c r="A28" s="11"/>
      <c r="B28" s="70" t="str">
        <f>TITULNÍ!$F$27</f>
        <v>ET02</v>
      </c>
      <c r="C28" s="9" t="str">
        <f t="shared" si="0"/>
        <v>SO102</v>
      </c>
      <c r="D28" s="7" t="s">
        <v>20</v>
      </c>
      <c r="E28" s="7" t="str">
        <f t="shared" si="1"/>
        <v>D.1.1</v>
      </c>
      <c r="F28" s="7" t="str">
        <f t="shared" si="2"/>
        <v>ASR</v>
      </c>
      <c r="G28" s="9" t="s">
        <v>267</v>
      </c>
      <c r="H28" s="7" t="s">
        <v>299</v>
      </c>
      <c r="I28" s="7" t="s">
        <v>313</v>
      </c>
      <c r="J28" s="9" t="s">
        <v>74</v>
      </c>
      <c r="K28" s="9" t="s">
        <v>45</v>
      </c>
      <c r="L28" s="9"/>
      <c r="M28" s="9"/>
      <c r="N28" s="60" t="str">
        <f t="shared" si="3"/>
        <v>KVSUPS_DPS_ET02_SO102_B_D.1.1_ASR-112_PUD 4NP</v>
      </c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5">
      <c r="A29" s="11"/>
      <c r="B29" s="70" t="str">
        <f>TITULNÍ!$F$27</f>
        <v>ET02</v>
      </c>
      <c r="C29" s="9" t="str">
        <f t="shared" si="0"/>
        <v>SO102</v>
      </c>
      <c r="D29" s="7" t="s">
        <v>20</v>
      </c>
      <c r="E29" s="7" t="str">
        <f t="shared" si="1"/>
        <v>D.1.1</v>
      </c>
      <c r="F29" s="7" t="str">
        <f t="shared" si="2"/>
        <v>ASR</v>
      </c>
      <c r="G29" s="9" t="s">
        <v>268</v>
      </c>
      <c r="H29" s="7" t="s">
        <v>300</v>
      </c>
      <c r="I29" s="7" t="s">
        <v>315</v>
      </c>
      <c r="J29" s="9" t="s">
        <v>74</v>
      </c>
      <c r="K29" s="9" t="s">
        <v>45</v>
      </c>
      <c r="L29" s="9"/>
      <c r="M29" s="9"/>
      <c r="N29" s="60" t="str">
        <f t="shared" si="3"/>
        <v>KVSUPS_DPS_ET02_SO102_B_D.1.1_ASR-113_PUD STR</v>
      </c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5">
      <c r="A30" s="11"/>
      <c r="B30" s="70" t="str">
        <f>TITULNÍ!$F$27</f>
        <v>ET02</v>
      </c>
      <c r="C30" s="9" t="str">
        <f t="shared" si="0"/>
        <v>SO102</v>
      </c>
      <c r="D30" s="7" t="s">
        <v>20</v>
      </c>
      <c r="E30" s="7" t="str">
        <f t="shared" si="1"/>
        <v>D.1.1</v>
      </c>
      <c r="F30" s="7" t="str">
        <f t="shared" si="2"/>
        <v>ASR</v>
      </c>
      <c r="G30" s="9" t="s">
        <v>269</v>
      </c>
      <c r="H30" s="7" t="s">
        <v>301</v>
      </c>
      <c r="I30" s="7" t="s">
        <v>317</v>
      </c>
      <c r="J30" s="9" t="s">
        <v>74</v>
      </c>
      <c r="K30" s="9" t="s">
        <v>45</v>
      </c>
      <c r="L30" s="9"/>
      <c r="M30" s="9"/>
      <c r="N30" s="60" t="str">
        <f t="shared" si="3"/>
        <v>KVSUPS_DPS_ET02_SO102_B_D.1.1_ASR-114_PUD STR R</v>
      </c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5">
      <c r="A31" s="11"/>
      <c r="B31" s="70" t="str">
        <f>TITULNÍ!$F$27</f>
        <v>ET02</v>
      </c>
      <c r="C31" s="9" t="str">
        <f t="shared" si="0"/>
        <v>SO102</v>
      </c>
      <c r="D31" s="7" t="s">
        <v>15</v>
      </c>
      <c r="E31" s="7" t="str">
        <f t="shared" si="1"/>
        <v>D.1.1</v>
      </c>
      <c r="F31" s="7" t="str">
        <f t="shared" si="2"/>
        <v>ASR</v>
      </c>
      <c r="G31" s="9" t="s">
        <v>270</v>
      </c>
      <c r="H31" s="7" t="s">
        <v>295</v>
      </c>
      <c r="I31" s="7" t="s">
        <v>320</v>
      </c>
      <c r="J31" s="9" t="s">
        <v>74</v>
      </c>
      <c r="K31" s="9" t="s">
        <v>45</v>
      </c>
      <c r="L31" s="9"/>
      <c r="M31" s="9"/>
      <c r="N31" s="60" t="str">
        <f t="shared" si="3"/>
        <v>KVSUPS_DPS_ET02_SO102_C_D.1.1_ASR-115_PUD 1PP</v>
      </c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5">
      <c r="A32" s="11"/>
      <c r="B32" s="70" t="str">
        <f>TITULNÍ!$F$27</f>
        <v>ET02</v>
      </c>
      <c r="C32" s="9" t="str">
        <f t="shared" si="0"/>
        <v>SO102</v>
      </c>
      <c r="D32" s="7" t="s">
        <v>15</v>
      </c>
      <c r="E32" s="7" t="str">
        <f t="shared" si="1"/>
        <v>D.1.1</v>
      </c>
      <c r="F32" s="7" t="str">
        <f t="shared" si="2"/>
        <v>ASR</v>
      </c>
      <c r="G32" s="9" t="s">
        <v>271</v>
      </c>
      <c r="H32" s="7" t="s">
        <v>296</v>
      </c>
      <c r="I32" s="7" t="s">
        <v>321</v>
      </c>
      <c r="J32" s="9" t="s">
        <v>74</v>
      </c>
      <c r="K32" s="9" t="s">
        <v>45</v>
      </c>
      <c r="L32" s="9"/>
      <c r="M32" s="9"/>
      <c r="N32" s="60" t="str">
        <f t="shared" si="3"/>
        <v>KVSUPS_DPS_ET02_SO102_C_D.1.1_ASR-116_PUD 1NP</v>
      </c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1:24" s="12" customFormat="1" x14ac:dyDescent="0.25">
      <c r="A33" s="11"/>
      <c r="B33" s="70" t="str">
        <f>TITULNÍ!$F$27</f>
        <v>ET02</v>
      </c>
      <c r="C33" s="9" t="str">
        <f t="shared" si="0"/>
        <v>SO102</v>
      </c>
      <c r="D33" s="7" t="s">
        <v>15</v>
      </c>
      <c r="E33" s="7" t="str">
        <f t="shared" si="1"/>
        <v>D.1.1</v>
      </c>
      <c r="F33" s="7" t="str">
        <f t="shared" si="2"/>
        <v>ASR</v>
      </c>
      <c r="G33" s="9" t="s">
        <v>325</v>
      </c>
      <c r="H33" s="7" t="s">
        <v>297</v>
      </c>
      <c r="I33" s="7" t="s">
        <v>322</v>
      </c>
      <c r="J33" s="9" t="s">
        <v>74</v>
      </c>
      <c r="K33" s="9" t="s">
        <v>45</v>
      </c>
      <c r="L33" s="9"/>
      <c r="M33" s="9"/>
      <c r="N33" s="60" t="str">
        <f t="shared" si="3"/>
        <v>KVSUPS_DPS_ET02_SO102_C_D.1.1_ASR-117_PUD 2NP</v>
      </c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1:24" s="12" customFormat="1" x14ac:dyDescent="0.25">
      <c r="A34" s="11"/>
      <c r="B34" s="70" t="str">
        <f>TITULNÍ!$F$27</f>
        <v>ET02</v>
      </c>
      <c r="C34" s="9" t="str">
        <f t="shared" si="0"/>
        <v>SO102</v>
      </c>
      <c r="D34" s="7" t="s">
        <v>15</v>
      </c>
      <c r="E34" s="7" t="str">
        <f t="shared" si="1"/>
        <v>D.1.1</v>
      </c>
      <c r="F34" s="7" t="str">
        <f t="shared" si="2"/>
        <v>ASR</v>
      </c>
      <c r="G34" s="9" t="s">
        <v>326</v>
      </c>
      <c r="H34" s="7" t="s">
        <v>298</v>
      </c>
      <c r="I34" s="7" t="s">
        <v>324</v>
      </c>
      <c r="J34" s="9" t="s">
        <v>74</v>
      </c>
      <c r="K34" s="9" t="s">
        <v>45</v>
      </c>
      <c r="L34" s="9"/>
      <c r="M34" s="9"/>
      <c r="N34" s="60" t="str">
        <f t="shared" si="3"/>
        <v>KVSUPS_DPS_ET02_SO102_C_D.1.1_ASR-118_PUD 3NP</v>
      </c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1:24" s="12" customFormat="1" x14ac:dyDescent="0.25">
      <c r="A35" s="11"/>
      <c r="B35" s="70" t="str">
        <f>TITULNÍ!$F$27</f>
        <v>ET02</v>
      </c>
      <c r="C35" s="9" t="str">
        <f t="shared" si="0"/>
        <v>SO102</v>
      </c>
      <c r="D35" s="7" t="s">
        <v>15</v>
      </c>
      <c r="E35" s="7" t="str">
        <f t="shared" si="1"/>
        <v>D.1.1</v>
      </c>
      <c r="F35" s="7" t="str">
        <f t="shared" si="2"/>
        <v>ASR</v>
      </c>
      <c r="G35" s="9" t="s">
        <v>327</v>
      </c>
      <c r="H35" s="7" t="s">
        <v>299</v>
      </c>
      <c r="I35" s="7" t="s">
        <v>323</v>
      </c>
      <c r="J35" s="9" t="s">
        <v>74</v>
      </c>
      <c r="K35" s="9" t="s">
        <v>45</v>
      </c>
      <c r="L35" s="9"/>
      <c r="M35" s="9"/>
      <c r="N35" s="60" t="str">
        <f t="shared" si="3"/>
        <v>KVSUPS_DPS_ET02_SO102_C_D.1.1_ASR-119_PUD 4NP</v>
      </c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1:24" s="12" customFormat="1" x14ac:dyDescent="0.25">
      <c r="A36" s="11"/>
      <c r="B36" s="70" t="str">
        <f>TITULNÍ!$F$27</f>
        <v>ET02</v>
      </c>
      <c r="C36" s="9" t="str">
        <f t="shared" si="0"/>
        <v>SO102</v>
      </c>
      <c r="D36" s="7" t="s">
        <v>15</v>
      </c>
      <c r="E36" s="7" t="str">
        <f t="shared" si="1"/>
        <v>D.1.1</v>
      </c>
      <c r="F36" s="7" t="str">
        <f t="shared" si="2"/>
        <v>ASR</v>
      </c>
      <c r="G36" s="9" t="s">
        <v>328</v>
      </c>
      <c r="H36" s="7" t="s">
        <v>300</v>
      </c>
      <c r="I36" s="7" t="s">
        <v>778</v>
      </c>
      <c r="J36" s="9" t="s">
        <v>74</v>
      </c>
      <c r="K36" s="9" t="s">
        <v>45</v>
      </c>
      <c r="L36" s="9"/>
      <c r="M36" s="9"/>
      <c r="N36" s="60" t="str">
        <f t="shared" si="3"/>
        <v>KVSUPS_DPS_ET02_SO102_C_D.1.1_ASR-120_PUD STR</v>
      </c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1:24" s="12" customFormat="1" x14ac:dyDescent="0.25">
      <c r="A37" s="11"/>
      <c r="B37" s="70" t="str">
        <f>TITULNÍ!$F$27</f>
        <v>ET02</v>
      </c>
      <c r="C37" s="9" t="str">
        <f t="shared" si="0"/>
        <v>SO102</v>
      </c>
      <c r="D37" s="7" t="s">
        <v>15</v>
      </c>
      <c r="E37" s="7" t="str">
        <f t="shared" si="1"/>
        <v>D.1.1</v>
      </c>
      <c r="F37" s="7" t="str">
        <f t="shared" si="2"/>
        <v>ASR</v>
      </c>
      <c r="G37" s="9" t="s">
        <v>329</v>
      </c>
      <c r="H37" s="7" t="s">
        <v>301</v>
      </c>
      <c r="I37" s="7" t="s">
        <v>330</v>
      </c>
      <c r="J37" s="9" t="s">
        <v>74</v>
      </c>
      <c r="K37" s="9" t="s">
        <v>45</v>
      </c>
      <c r="L37" s="9"/>
      <c r="M37" s="9"/>
      <c r="N37" s="60" t="str">
        <f t="shared" si="3"/>
        <v>KVSUPS_DPS_ET02_SO102_C_D.1.1_ASR-121_PUD STR R</v>
      </c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1:24" s="12" customFormat="1" x14ac:dyDescent="0.25">
      <c r="A38" s="11"/>
      <c r="B38" s="70" t="str">
        <f>TITULNÍ!$F$27</f>
        <v>ET02</v>
      </c>
      <c r="C38" s="9" t="str">
        <f t="shared" si="0"/>
        <v>SO102</v>
      </c>
      <c r="D38" s="7"/>
      <c r="E38" s="7" t="str">
        <f t="shared" si="1"/>
        <v>D.1.1</v>
      </c>
      <c r="F38" s="7" t="str">
        <f t="shared" si="2"/>
        <v>ASR</v>
      </c>
      <c r="G38" s="9" t="s">
        <v>170</v>
      </c>
      <c r="H38" s="7" t="s">
        <v>302</v>
      </c>
      <c r="I38" s="7" t="s">
        <v>318</v>
      </c>
      <c r="J38" s="9" t="s">
        <v>74</v>
      </c>
      <c r="K38" s="9" t="s">
        <v>45</v>
      </c>
      <c r="L38" s="9"/>
      <c r="M38" s="9"/>
      <c r="N38" s="60" t="str">
        <f t="shared" si="3"/>
        <v>KVSUPS_DPS_ET02_SO102_D.1.1_ASR-201_REZ B</v>
      </c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1:24" s="12" customFormat="1" x14ac:dyDescent="0.25">
      <c r="A39" s="11"/>
      <c r="B39" s="70" t="str">
        <f>TITULNÍ!$F$27</f>
        <v>ET02</v>
      </c>
      <c r="C39" s="9" t="str">
        <f t="shared" si="0"/>
        <v>SO102</v>
      </c>
      <c r="D39" s="7"/>
      <c r="E39" s="7" t="str">
        <f t="shared" si="1"/>
        <v>D.1.1</v>
      </c>
      <c r="F39" s="7" t="str">
        <f t="shared" si="2"/>
        <v>ASR</v>
      </c>
      <c r="G39" s="9" t="s">
        <v>172</v>
      </c>
      <c r="H39" s="7" t="s">
        <v>303</v>
      </c>
      <c r="I39" s="7" t="s">
        <v>319</v>
      </c>
      <c r="J39" s="9" t="s">
        <v>74</v>
      </c>
      <c r="K39" s="9" t="s">
        <v>45</v>
      </c>
      <c r="L39" s="9"/>
      <c r="M39" s="9"/>
      <c r="N39" s="60" t="str">
        <f t="shared" si="3"/>
        <v>KVSUPS_DPS_ET02_SO102_D.1.1_ASR-202_REZ C</v>
      </c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1:24" s="12" customFormat="1" x14ac:dyDescent="0.25">
      <c r="A40" s="11"/>
      <c r="B40" s="70" t="str">
        <f>TITULNÍ!$F$27</f>
        <v>ET02</v>
      </c>
      <c r="C40" s="9" t="str">
        <f t="shared" si="0"/>
        <v>SO102</v>
      </c>
      <c r="D40" s="7"/>
      <c r="E40" s="7" t="str">
        <f t="shared" si="1"/>
        <v>D.1.1</v>
      </c>
      <c r="F40" s="7" t="str">
        <f t="shared" si="2"/>
        <v>ASR</v>
      </c>
      <c r="G40" s="9" t="s">
        <v>291</v>
      </c>
      <c r="H40" s="7" t="s">
        <v>700</v>
      </c>
      <c r="I40" s="7" t="s">
        <v>698</v>
      </c>
      <c r="J40" s="9" t="s">
        <v>74</v>
      </c>
      <c r="K40" s="9" t="s">
        <v>45</v>
      </c>
      <c r="L40" s="9"/>
      <c r="M40" s="9"/>
      <c r="N40" s="60" t="str">
        <f t="shared" si="3"/>
        <v>KVSUPS_DPS_ET02_SO102_D.1.1_ASR-301_POH V</v>
      </c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1:24" s="12" customFormat="1" x14ac:dyDescent="0.25">
      <c r="A41" s="11"/>
      <c r="B41" s="70" t="str">
        <f>TITULNÍ!$F$27</f>
        <v>ET02</v>
      </c>
      <c r="C41" s="9" t="str">
        <f t="shared" si="0"/>
        <v>SO102</v>
      </c>
      <c r="D41" s="7"/>
      <c r="E41" s="7" t="str">
        <f t="shared" si="1"/>
        <v>D.1.1</v>
      </c>
      <c r="F41" s="7" t="str">
        <f t="shared" si="2"/>
        <v>ASR</v>
      </c>
      <c r="G41" s="9" t="s">
        <v>408</v>
      </c>
      <c r="H41" s="7" t="s">
        <v>701</v>
      </c>
      <c r="I41" s="7" t="s">
        <v>341</v>
      </c>
      <c r="J41" s="9" t="s">
        <v>74</v>
      </c>
      <c r="K41" s="9" t="s">
        <v>45</v>
      </c>
      <c r="L41" s="9"/>
      <c r="M41" s="9"/>
      <c r="N41" s="60" t="str">
        <f t="shared" si="3"/>
        <v>KVSUPS_DPS_ET02_SO102_D.1.1_ASR-302_POH S</v>
      </c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1:24" s="12" customFormat="1" x14ac:dyDescent="0.25">
      <c r="A42" s="11"/>
      <c r="B42" s="70" t="str">
        <f>TITULNÍ!$F$27</f>
        <v>ET02</v>
      </c>
      <c r="C42" s="9" t="str">
        <f t="shared" si="0"/>
        <v>SO102</v>
      </c>
      <c r="D42" s="7"/>
      <c r="E42" s="7" t="str">
        <f t="shared" si="1"/>
        <v>D.1.1</v>
      </c>
      <c r="F42" s="7" t="str">
        <f t="shared" si="2"/>
        <v>ASR</v>
      </c>
      <c r="G42" s="9" t="s">
        <v>409</v>
      </c>
      <c r="H42" s="7" t="s">
        <v>702</v>
      </c>
      <c r="I42" s="7" t="s">
        <v>699</v>
      </c>
      <c r="J42" s="9" t="s">
        <v>74</v>
      </c>
      <c r="K42" s="9" t="s">
        <v>45</v>
      </c>
      <c r="L42" s="9"/>
      <c r="M42" s="9"/>
      <c r="N42" s="60" t="str">
        <f t="shared" si="3"/>
        <v>KVSUPS_DPS_ET02_SO102_D.1.1_ASR-303_POH J</v>
      </c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1:24" s="12" customFormat="1" ht="25.5" x14ac:dyDescent="0.25">
      <c r="A43" s="11"/>
      <c r="B43" s="70" t="str">
        <f>TITULNÍ!$F$27</f>
        <v>ET02</v>
      </c>
      <c r="C43" s="9" t="str">
        <f t="shared" si="0"/>
        <v>SO102</v>
      </c>
      <c r="D43" s="7"/>
      <c r="E43" s="7" t="str">
        <f t="shared" si="1"/>
        <v>D.1.1</v>
      </c>
      <c r="F43" s="7" t="str">
        <f t="shared" si="2"/>
        <v>ASR</v>
      </c>
      <c r="G43" s="9" t="s">
        <v>387</v>
      </c>
      <c r="H43" s="7" t="s">
        <v>703</v>
      </c>
      <c r="I43" s="7" t="s">
        <v>704</v>
      </c>
      <c r="J43" s="9"/>
      <c r="K43" s="9" t="s">
        <v>45</v>
      </c>
      <c r="L43" s="9"/>
      <c r="M43" s="9"/>
      <c r="N43" s="60" t="str">
        <f t="shared" si="3"/>
        <v>KVSUPS_DPS_ET02_SO102_D.1.1_ASR-601_KNIHA ZAMECNIK</v>
      </c>
      <c r="O43" s="10"/>
      <c r="P43" s="60"/>
      <c r="Q43" s="10"/>
      <c r="R43" s="10"/>
      <c r="S43" s="10"/>
      <c r="T43" s="10"/>
      <c r="U43" s="10"/>
      <c r="V43" s="10"/>
      <c r="W43" s="10"/>
      <c r="X43" s="10"/>
    </row>
    <row r="44" spans="1:24" s="12" customFormat="1" ht="25.5" x14ac:dyDescent="0.25">
      <c r="A44" s="11"/>
      <c r="B44" s="70" t="str">
        <f>TITULNÍ!$F$27</f>
        <v>ET02</v>
      </c>
      <c r="C44" s="9" t="str">
        <f t="shared" si="0"/>
        <v>SO102</v>
      </c>
      <c r="D44" s="7"/>
      <c r="E44" s="7" t="str">
        <f t="shared" si="1"/>
        <v>D.1.1</v>
      </c>
      <c r="F44" s="7" t="str">
        <f t="shared" si="2"/>
        <v>ASR</v>
      </c>
      <c r="G44" s="9" t="s">
        <v>413</v>
      </c>
      <c r="H44" s="7" t="s">
        <v>693</v>
      </c>
      <c r="I44" s="7" t="s">
        <v>705</v>
      </c>
      <c r="J44" s="9"/>
      <c r="K44" s="9" t="s">
        <v>45</v>
      </c>
      <c r="L44" s="9"/>
      <c r="M44" s="9"/>
      <c r="N44" s="60" t="str">
        <f t="shared" si="3"/>
        <v>KVSUPS_DPS_ET02_SO102_D.1.1_ASR-602_KNIHA TRUHLAR</v>
      </c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1:24" s="12" customFormat="1" x14ac:dyDescent="0.25">
      <c r="A45" s="11"/>
      <c r="B45" s="70" t="str">
        <f>TITULNÍ!$F$27</f>
        <v>ET02</v>
      </c>
      <c r="C45" s="9" t="str">
        <f t="shared" si="0"/>
        <v>SO102</v>
      </c>
      <c r="D45" s="7"/>
      <c r="E45" s="7" t="str">
        <f t="shared" si="1"/>
        <v>D.1.1</v>
      </c>
      <c r="F45" s="7" t="str">
        <f t="shared" si="2"/>
        <v>ASR</v>
      </c>
      <c r="G45" s="9" t="s">
        <v>414</v>
      </c>
      <c r="H45" s="7" t="s">
        <v>694</v>
      </c>
      <c r="I45" s="7" t="s">
        <v>706</v>
      </c>
      <c r="J45" s="9"/>
      <c r="K45" s="9" t="s">
        <v>45</v>
      </c>
      <c r="L45" s="9"/>
      <c r="M45" s="9"/>
      <c r="N45" s="60" t="str">
        <f t="shared" si="3"/>
        <v>KVSUPS_DPS_ET02_SO102_D.1.1_ASR-603_KNIHA KLEMPIR</v>
      </c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1:24" s="12" customFormat="1" x14ac:dyDescent="0.25">
      <c r="A46" s="11"/>
      <c r="B46" s="70" t="str">
        <f>TITULNÍ!$F$27</f>
        <v>ET02</v>
      </c>
      <c r="C46" s="9" t="str">
        <f t="shared" si="0"/>
        <v>SO102</v>
      </c>
      <c r="D46" s="7"/>
      <c r="E46" s="7" t="str">
        <f t="shared" si="1"/>
        <v>D.1.1</v>
      </c>
      <c r="F46" s="7" t="str">
        <f t="shared" si="2"/>
        <v>ASR</v>
      </c>
      <c r="G46" s="9" t="s">
        <v>707</v>
      </c>
      <c r="H46" s="7" t="s">
        <v>708</v>
      </c>
      <c r="I46" s="7" t="s">
        <v>709</v>
      </c>
      <c r="J46" s="9"/>
      <c r="K46" s="9" t="s">
        <v>45</v>
      </c>
      <c r="L46" s="9"/>
      <c r="M46" s="9"/>
      <c r="N46" s="60" t="str">
        <f t="shared" si="3"/>
        <v>KVSUPS_DPS_ET02_SO102_D.1.1_ASR-604_KNIHA OSTATNI</v>
      </c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1:24" s="12" customFormat="1" x14ac:dyDescent="0.25">
      <c r="A47" s="11"/>
      <c r="B47" s="70" t="str">
        <f>TITULNÍ!$F$27</f>
        <v>ET02</v>
      </c>
      <c r="C47" s="9" t="str">
        <f t="shared" si="0"/>
        <v>SO102</v>
      </c>
      <c r="D47" s="7"/>
      <c r="E47" s="7" t="str">
        <f t="shared" si="1"/>
        <v>D.1.1</v>
      </c>
      <c r="F47" s="7" t="str">
        <f t="shared" si="2"/>
        <v>ASR</v>
      </c>
      <c r="G47" s="9" t="s">
        <v>710</v>
      </c>
      <c r="H47" s="7" t="s">
        <v>711</v>
      </c>
      <c r="I47" s="7" t="s">
        <v>712</v>
      </c>
      <c r="J47" s="9"/>
      <c r="K47" s="9" t="s">
        <v>45</v>
      </c>
      <c r="L47" s="9"/>
      <c r="M47" s="9"/>
      <c r="N47" s="60" t="str">
        <f t="shared" si="3"/>
        <v>KVSUPS_DPS_ET02_SO102_D.1.1_ASR-605_KNIHA OKNA</v>
      </c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1:24" s="12" customFormat="1" x14ac:dyDescent="0.25">
      <c r="A48" s="11"/>
      <c r="B48" s="70" t="str">
        <f>TITULNÍ!$F$27</f>
        <v>ET02</v>
      </c>
      <c r="C48" s="9" t="str">
        <f t="shared" si="0"/>
        <v>SO102</v>
      </c>
      <c r="D48" s="7"/>
      <c r="E48" s="7" t="str">
        <f t="shared" si="1"/>
        <v>D.1.1</v>
      </c>
      <c r="F48" s="7" t="str">
        <f t="shared" si="2"/>
        <v>ASR</v>
      </c>
      <c r="G48" s="9" t="s">
        <v>713</v>
      </c>
      <c r="H48" s="7" t="s">
        <v>714</v>
      </c>
      <c r="I48" s="7" t="s">
        <v>715</v>
      </c>
      <c r="J48" s="9"/>
      <c r="K48" s="9" t="s">
        <v>45</v>
      </c>
      <c r="L48" s="9"/>
      <c r="M48" s="9"/>
      <c r="N48" s="60" t="str">
        <f t="shared" si="3"/>
        <v>KVSUPS_DPS_ET02_SO102_D.1.1_ASR-606_KNIHA DVERE</v>
      </c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1:24" s="12" customFormat="1" x14ac:dyDescent="0.25">
      <c r="A49" s="11"/>
      <c r="B49" s="70" t="str">
        <f>TITULNÍ!$F$27</f>
        <v>ET02</v>
      </c>
      <c r="C49" s="9" t="str">
        <f t="shared" si="0"/>
        <v>SO102</v>
      </c>
      <c r="D49" s="7"/>
      <c r="E49" s="7" t="str">
        <f t="shared" si="1"/>
        <v>D.1.1</v>
      </c>
      <c r="F49" s="7" t="str">
        <f t="shared" si="2"/>
        <v>ASR</v>
      </c>
      <c r="G49" s="9" t="s">
        <v>716</v>
      </c>
      <c r="H49" s="7" t="s">
        <v>717</v>
      </c>
      <c r="I49" s="7" t="s">
        <v>718</v>
      </c>
      <c r="J49" s="9"/>
      <c r="K49" s="9" t="s">
        <v>45</v>
      </c>
      <c r="L49" s="9"/>
      <c r="M49" s="9"/>
      <c r="N49" s="60" t="str">
        <f t="shared" si="3"/>
        <v>KVSUPS_DPS_ET02_SO102_D.1.1_ASR-607_KNIHA LOP</v>
      </c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1:24" s="12" customFormat="1" ht="25.5" x14ac:dyDescent="0.25">
      <c r="A50" s="11"/>
      <c r="B50" s="70" t="str">
        <f>TITULNÍ!$F$27</f>
        <v>ET02</v>
      </c>
      <c r="C50" s="9" t="str">
        <f t="shared" si="0"/>
        <v>SO102</v>
      </c>
      <c r="D50" s="7"/>
      <c r="E50" s="7" t="str">
        <f t="shared" si="1"/>
        <v>D.1.1</v>
      </c>
      <c r="F50" s="7" t="str">
        <f t="shared" si="2"/>
        <v>ASR</v>
      </c>
      <c r="G50" s="9" t="s">
        <v>719</v>
      </c>
      <c r="H50" s="7" t="s">
        <v>720</v>
      </c>
      <c r="I50" s="7" t="s">
        <v>721</v>
      </c>
      <c r="J50" s="9"/>
      <c r="K50" s="9" t="s">
        <v>45</v>
      </c>
      <c r="L50" s="9"/>
      <c r="M50" s="9"/>
      <c r="N50" s="60" t="str">
        <f t="shared" si="3"/>
        <v>KVSUPS_DPS_ET02_SO102_D.1.1_ASR-608_KNIHA PROSKL PRICEK</v>
      </c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1:24" s="12" customFormat="1" x14ac:dyDescent="0.25">
      <c r="A51" s="11"/>
      <c r="B51" s="70"/>
      <c r="C51" s="9"/>
      <c r="D51" s="7"/>
      <c r="E51" s="7"/>
      <c r="F51" s="7"/>
      <c r="G51" s="9"/>
      <c r="H51" s="7"/>
      <c r="I51" s="7"/>
      <c r="J51" s="9"/>
      <c r="K51" s="9"/>
      <c r="L51" s="9"/>
      <c r="M51" s="9"/>
      <c r="N51" s="60" t="str">
        <f t="shared" si="3"/>
        <v>KVSUPS_DPS-</v>
      </c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1:24" s="12" customFormat="1" x14ac:dyDescent="0.25">
      <c r="A52" s="11"/>
      <c r="B52" s="70" t="s">
        <v>76</v>
      </c>
      <c r="C52" s="9" t="str">
        <f t="shared" si="0"/>
        <v>SO102</v>
      </c>
      <c r="D52" s="7"/>
      <c r="E52" s="7" t="str">
        <f t="shared" si="1"/>
        <v>D.1.1</v>
      </c>
      <c r="F52" s="7" t="str">
        <f t="shared" si="2"/>
        <v>ASR</v>
      </c>
      <c r="G52" s="9" t="s">
        <v>611</v>
      </c>
      <c r="H52" s="7" t="s">
        <v>612</v>
      </c>
      <c r="I52" s="7" t="s">
        <v>613</v>
      </c>
      <c r="J52" s="9" t="s">
        <v>65</v>
      </c>
      <c r="K52" s="9" t="s">
        <v>45</v>
      </c>
      <c r="L52" s="9"/>
      <c r="M52" s="9"/>
      <c r="N52" s="60" t="str">
        <f t="shared" si="3"/>
        <v>KVSUPS_DPS_ET02_SO102_D.1.1_ASR-7000_KNIHA DETAILŮ</v>
      </c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1:24" s="12" customFormat="1" ht="25.5" x14ac:dyDescent="0.2">
      <c r="A53" s="11"/>
      <c r="B53" s="70" t="str">
        <f>TITULNÍ!$F$27</f>
        <v>ET02</v>
      </c>
      <c r="C53" s="9" t="str">
        <f t="shared" si="0"/>
        <v>SO102</v>
      </c>
      <c r="D53" s="51"/>
      <c r="E53" s="7" t="str">
        <f t="shared" si="1"/>
        <v>D.1.1</v>
      </c>
      <c r="F53" s="7" t="str">
        <f t="shared" si="2"/>
        <v>ASR</v>
      </c>
      <c r="G53" s="51">
        <v>7003</v>
      </c>
      <c r="H53" s="51" t="s">
        <v>389</v>
      </c>
      <c r="I53" s="51" t="s">
        <v>508</v>
      </c>
      <c r="J53" s="80" t="s">
        <v>447</v>
      </c>
      <c r="K53" s="9" t="s">
        <v>45</v>
      </c>
      <c r="L53" s="9"/>
      <c r="M53" s="9"/>
      <c r="N53" s="60" t="str">
        <f t="shared" si="3"/>
        <v>KVSUPS_DPS_ET02_SO102_D.1.1_ASR-7003_DET</v>
      </c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1:24" s="12" customFormat="1" ht="25.5" x14ac:dyDescent="0.2">
      <c r="A54" s="11"/>
      <c r="B54" s="70" t="str">
        <f>TITULNÍ!$F$27</f>
        <v>ET02</v>
      </c>
      <c r="C54" s="9" t="str">
        <f t="shared" si="0"/>
        <v>SO102</v>
      </c>
      <c r="D54" s="51"/>
      <c r="E54" s="7" t="str">
        <f t="shared" si="1"/>
        <v>D.1.1</v>
      </c>
      <c r="F54" s="7" t="str">
        <f t="shared" si="2"/>
        <v>ASR</v>
      </c>
      <c r="G54" s="51">
        <v>7005</v>
      </c>
      <c r="H54" s="51" t="s">
        <v>389</v>
      </c>
      <c r="I54" s="51" t="s">
        <v>509</v>
      </c>
      <c r="J54" s="80" t="s">
        <v>510</v>
      </c>
      <c r="K54" s="9" t="s">
        <v>45</v>
      </c>
      <c r="L54" s="9"/>
      <c r="M54" s="9"/>
      <c r="N54" s="60" t="str">
        <f t="shared" si="3"/>
        <v>KVSUPS_DPS_ET02_SO102_D.1.1_ASR-7005_DET</v>
      </c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1:24" s="12" customFormat="1" ht="25.5" x14ac:dyDescent="0.2">
      <c r="A55" s="11"/>
      <c r="B55" s="70" t="str">
        <f>TITULNÍ!$F$27</f>
        <v>ET02</v>
      </c>
      <c r="C55" s="9" t="str">
        <f t="shared" si="0"/>
        <v>SO102</v>
      </c>
      <c r="D55" s="51"/>
      <c r="E55" s="7" t="str">
        <f t="shared" si="1"/>
        <v>D.1.1</v>
      </c>
      <c r="F55" s="7" t="str">
        <f t="shared" si="2"/>
        <v>ASR</v>
      </c>
      <c r="G55" s="51">
        <v>7007</v>
      </c>
      <c r="H55" s="51" t="s">
        <v>389</v>
      </c>
      <c r="I55" s="51" t="s">
        <v>511</v>
      </c>
      <c r="J55" s="80" t="s">
        <v>447</v>
      </c>
      <c r="K55" s="9" t="s">
        <v>45</v>
      </c>
      <c r="L55" s="9"/>
      <c r="M55" s="9"/>
      <c r="N55" s="60" t="str">
        <f t="shared" si="3"/>
        <v>KVSUPS_DPS_ET02_SO102_D.1.1_ASR-7007_DET</v>
      </c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1:24" s="12" customFormat="1" x14ac:dyDescent="0.2">
      <c r="A56" s="11"/>
      <c r="B56" s="70" t="str">
        <f>TITULNÍ!$F$27</f>
        <v>ET02</v>
      </c>
      <c r="C56" s="9" t="str">
        <f t="shared" si="0"/>
        <v>SO102</v>
      </c>
      <c r="D56" s="51"/>
      <c r="E56" s="7" t="str">
        <f t="shared" si="1"/>
        <v>D.1.1</v>
      </c>
      <c r="F56" s="7" t="str">
        <f t="shared" si="2"/>
        <v>ASR</v>
      </c>
      <c r="G56" s="51">
        <v>7009</v>
      </c>
      <c r="H56" s="51" t="s">
        <v>389</v>
      </c>
      <c r="I56" s="51" t="s">
        <v>512</v>
      </c>
      <c r="J56" s="80" t="s">
        <v>447</v>
      </c>
      <c r="K56" s="9" t="s">
        <v>45</v>
      </c>
      <c r="L56" s="9"/>
      <c r="M56" s="9"/>
      <c r="N56" s="60" t="str">
        <f t="shared" si="3"/>
        <v>KVSUPS_DPS_ET02_SO102_D.1.1_ASR-7009_DET</v>
      </c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1:24" s="12" customFormat="1" x14ac:dyDescent="0.2">
      <c r="A57" s="11"/>
      <c r="B57" s="70" t="str">
        <f>TITULNÍ!$F$27</f>
        <v>ET02</v>
      </c>
      <c r="C57" s="9" t="str">
        <f t="shared" si="0"/>
        <v>SO102</v>
      </c>
      <c r="D57" s="51"/>
      <c r="E57" s="7" t="str">
        <f t="shared" si="1"/>
        <v>D.1.1</v>
      </c>
      <c r="F57" s="7" t="str">
        <f t="shared" si="2"/>
        <v>ASR</v>
      </c>
      <c r="G57" s="51">
        <v>7062</v>
      </c>
      <c r="H57" s="51" t="s">
        <v>389</v>
      </c>
      <c r="I57" s="51" t="s">
        <v>513</v>
      </c>
      <c r="J57" s="80" t="s">
        <v>510</v>
      </c>
      <c r="K57" s="9" t="s">
        <v>45</v>
      </c>
      <c r="L57" s="9"/>
      <c r="M57" s="9"/>
      <c r="N57" s="60" t="str">
        <f t="shared" si="3"/>
        <v>KVSUPS_DPS_ET02_SO102_D.1.1_ASR-7062_DET</v>
      </c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1:24" s="12" customFormat="1" ht="25.5" x14ac:dyDescent="0.2">
      <c r="A58" s="11"/>
      <c r="B58" s="70" t="str">
        <f>TITULNÍ!$F$27</f>
        <v>ET02</v>
      </c>
      <c r="C58" s="9" t="str">
        <f t="shared" si="0"/>
        <v>SO102</v>
      </c>
      <c r="D58" s="51"/>
      <c r="E58" s="7" t="str">
        <f t="shared" si="1"/>
        <v>D.1.1</v>
      </c>
      <c r="F58" s="7" t="str">
        <f t="shared" si="2"/>
        <v>ASR</v>
      </c>
      <c r="G58" s="71">
        <v>7101</v>
      </c>
      <c r="H58" s="51" t="s">
        <v>389</v>
      </c>
      <c r="I58" s="51" t="s">
        <v>514</v>
      </c>
      <c r="J58" s="80" t="s">
        <v>515</v>
      </c>
      <c r="K58" s="9" t="s">
        <v>45</v>
      </c>
      <c r="L58" s="9"/>
      <c r="M58" s="9"/>
      <c r="N58" s="60" t="str">
        <f t="shared" si="3"/>
        <v>KVSUPS_DPS_ET02_SO102_D.1.1_ASR-7101_DET</v>
      </c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1:24" s="12" customFormat="1" ht="25.5" x14ac:dyDescent="0.2">
      <c r="A59" s="11"/>
      <c r="B59" s="70" t="str">
        <f>TITULNÍ!$F$27</f>
        <v>ET02</v>
      </c>
      <c r="C59" s="9" t="str">
        <f t="shared" si="0"/>
        <v>SO102</v>
      </c>
      <c r="D59" s="51"/>
      <c r="E59" s="7" t="str">
        <f t="shared" si="1"/>
        <v>D.1.1</v>
      </c>
      <c r="F59" s="7" t="str">
        <f t="shared" si="2"/>
        <v>ASR</v>
      </c>
      <c r="G59" s="51">
        <v>7104</v>
      </c>
      <c r="H59" s="51" t="s">
        <v>389</v>
      </c>
      <c r="I59" s="51" t="s">
        <v>516</v>
      </c>
      <c r="J59" s="80" t="s">
        <v>517</v>
      </c>
      <c r="K59" s="9" t="s">
        <v>45</v>
      </c>
      <c r="L59" s="9"/>
      <c r="M59" s="9"/>
      <c r="N59" s="60" t="str">
        <f t="shared" si="3"/>
        <v>KVSUPS_DPS_ET02_SO102_D.1.1_ASR-7104_DET</v>
      </c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1:24" s="12" customFormat="1" ht="25.5" x14ac:dyDescent="0.2">
      <c r="A60" s="11"/>
      <c r="B60" s="70" t="str">
        <f>TITULNÍ!$F$27</f>
        <v>ET02</v>
      </c>
      <c r="C60" s="9" t="str">
        <f t="shared" si="0"/>
        <v>SO102</v>
      </c>
      <c r="D60" s="51"/>
      <c r="E60" s="7" t="str">
        <f t="shared" si="1"/>
        <v>D.1.1</v>
      </c>
      <c r="F60" s="7" t="str">
        <f t="shared" si="2"/>
        <v>ASR</v>
      </c>
      <c r="G60" s="51" t="s">
        <v>518</v>
      </c>
      <c r="H60" s="51" t="s">
        <v>389</v>
      </c>
      <c r="I60" s="51" t="s">
        <v>519</v>
      </c>
      <c r="J60" s="80" t="s">
        <v>510</v>
      </c>
      <c r="K60" s="9" t="s">
        <v>45</v>
      </c>
      <c r="L60" s="9"/>
      <c r="M60" s="9"/>
      <c r="N60" s="60" t="str">
        <f t="shared" si="3"/>
        <v>KVSUPS_DPS_ET02_SO102_D.1.1_ASR-7105A_DET</v>
      </c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1:24" s="12" customFormat="1" ht="25.5" x14ac:dyDescent="0.2">
      <c r="A61" s="11"/>
      <c r="B61" s="70" t="str">
        <f>TITULNÍ!$F$27</f>
        <v>ET02</v>
      </c>
      <c r="C61" s="9" t="str">
        <f t="shared" si="0"/>
        <v>SO102</v>
      </c>
      <c r="D61" s="51"/>
      <c r="E61" s="7" t="str">
        <f t="shared" si="1"/>
        <v>D.1.1</v>
      </c>
      <c r="F61" s="7" t="str">
        <f t="shared" si="2"/>
        <v>ASR</v>
      </c>
      <c r="G61" s="51" t="s">
        <v>520</v>
      </c>
      <c r="H61" s="51" t="s">
        <v>389</v>
      </c>
      <c r="I61" s="51" t="s">
        <v>521</v>
      </c>
      <c r="J61" s="80" t="s">
        <v>517</v>
      </c>
      <c r="K61" s="9" t="s">
        <v>45</v>
      </c>
      <c r="L61" s="9"/>
      <c r="M61" s="9"/>
      <c r="N61" s="60" t="str">
        <f t="shared" si="3"/>
        <v>KVSUPS_DPS_ET02_SO102_D.1.1_ASR-7105B_DET</v>
      </c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1:24" s="12" customFormat="1" ht="25.5" x14ac:dyDescent="0.2">
      <c r="A62" s="11"/>
      <c r="B62" s="70" t="str">
        <f>TITULNÍ!$F$27</f>
        <v>ET02</v>
      </c>
      <c r="C62" s="9" t="str">
        <f t="shared" si="0"/>
        <v>SO102</v>
      </c>
      <c r="D62" s="51"/>
      <c r="E62" s="7" t="str">
        <f t="shared" si="1"/>
        <v>D.1.1</v>
      </c>
      <c r="F62" s="7" t="str">
        <f t="shared" si="2"/>
        <v>ASR</v>
      </c>
      <c r="G62" s="51">
        <v>7112</v>
      </c>
      <c r="H62" s="51" t="s">
        <v>389</v>
      </c>
      <c r="I62" s="51" t="s">
        <v>522</v>
      </c>
      <c r="J62" s="80" t="s">
        <v>447</v>
      </c>
      <c r="K62" s="9" t="s">
        <v>45</v>
      </c>
      <c r="L62" s="9"/>
      <c r="M62" s="9"/>
      <c r="N62" s="60" t="str">
        <f t="shared" si="3"/>
        <v>KVSUPS_DPS_ET02_SO102_D.1.1_ASR-7112_DET</v>
      </c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1:24" s="12" customFormat="1" ht="25.5" x14ac:dyDescent="0.2">
      <c r="A63" s="11"/>
      <c r="B63" s="70" t="str">
        <f>TITULNÍ!$F$27</f>
        <v>ET02</v>
      </c>
      <c r="C63" s="9" t="str">
        <f t="shared" si="0"/>
        <v>SO102</v>
      </c>
      <c r="D63" s="51"/>
      <c r="E63" s="7" t="str">
        <f t="shared" si="1"/>
        <v>D.1.1</v>
      </c>
      <c r="F63" s="7" t="str">
        <f t="shared" si="2"/>
        <v>ASR</v>
      </c>
      <c r="G63" s="51">
        <v>7113</v>
      </c>
      <c r="H63" s="51" t="s">
        <v>389</v>
      </c>
      <c r="I63" s="51" t="s">
        <v>523</v>
      </c>
      <c r="J63" s="80" t="s">
        <v>447</v>
      </c>
      <c r="K63" s="9" t="s">
        <v>45</v>
      </c>
      <c r="L63" s="9"/>
      <c r="M63" s="9"/>
      <c r="N63" s="60" t="str">
        <f t="shared" si="3"/>
        <v>KVSUPS_DPS_ET02_SO102_D.1.1_ASR-7113_DET</v>
      </c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1:24" s="12" customFormat="1" x14ac:dyDescent="0.2">
      <c r="A64" s="11"/>
      <c r="B64" s="70" t="str">
        <f>TITULNÍ!$F$27</f>
        <v>ET02</v>
      </c>
      <c r="C64" s="7" t="s">
        <v>524</v>
      </c>
      <c r="D64" s="71"/>
      <c r="E64" s="7" t="str">
        <f t="shared" si="1"/>
        <v>D.1.1</v>
      </c>
      <c r="F64" s="7" t="str">
        <f t="shared" si="2"/>
        <v>ASR</v>
      </c>
      <c r="G64" s="71" t="s">
        <v>525</v>
      </c>
      <c r="H64" s="71" t="s">
        <v>389</v>
      </c>
      <c r="I64" s="71" t="s">
        <v>526</v>
      </c>
      <c r="J64" s="9" t="s">
        <v>447</v>
      </c>
      <c r="K64" s="9" t="s">
        <v>45</v>
      </c>
      <c r="L64" s="9"/>
      <c r="M64" s="9"/>
      <c r="N64" s="60" t="str">
        <f t="shared" si="3"/>
        <v>KVSUPS_DPS_ET02_SO103_D.1.1_ASR-7119A_DET</v>
      </c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1:24" s="12" customFormat="1" x14ac:dyDescent="0.2">
      <c r="A65" s="11"/>
      <c r="B65" s="70" t="str">
        <f>TITULNÍ!$F$27</f>
        <v>ET02</v>
      </c>
      <c r="C65" s="7" t="s">
        <v>524</v>
      </c>
      <c r="D65" s="71"/>
      <c r="E65" s="7" t="str">
        <f t="shared" si="1"/>
        <v>D.1.1</v>
      </c>
      <c r="F65" s="7" t="str">
        <f t="shared" si="2"/>
        <v>ASR</v>
      </c>
      <c r="G65" s="71" t="s">
        <v>527</v>
      </c>
      <c r="H65" s="71" t="s">
        <v>389</v>
      </c>
      <c r="I65" s="71" t="s">
        <v>528</v>
      </c>
      <c r="J65" s="9" t="s">
        <v>447</v>
      </c>
      <c r="K65" s="9" t="s">
        <v>45</v>
      </c>
      <c r="L65" s="9"/>
      <c r="M65" s="9"/>
      <c r="N65" s="60" t="str">
        <f t="shared" si="3"/>
        <v>KVSUPS_DPS_ET02_SO103_D.1.1_ASR-7119B_DET</v>
      </c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1:24" s="12" customFormat="1" x14ac:dyDescent="0.2">
      <c r="A66" s="11"/>
      <c r="B66" s="70" t="str">
        <f>TITULNÍ!$F$27</f>
        <v>ET02</v>
      </c>
      <c r="C66" s="7" t="s">
        <v>524</v>
      </c>
      <c r="D66" s="71"/>
      <c r="E66" s="7" t="str">
        <f t="shared" si="1"/>
        <v>D.1.1</v>
      </c>
      <c r="F66" s="7" t="str">
        <f t="shared" si="2"/>
        <v>ASR</v>
      </c>
      <c r="G66" s="71" t="s">
        <v>529</v>
      </c>
      <c r="H66" s="71" t="s">
        <v>389</v>
      </c>
      <c r="I66" s="71" t="s">
        <v>530</v>
      </c>
      <c r="J66" s="9" t="s">
        <v>447</v>
      </c>
      <c r="K66" s="9" t="s">
        <v>45</v>
      </c>
      <c r="L66" s="9"/>
      <c r="M66" s="9"/>
      <c r="N66" s="60" t="str">
        <f t="shared" si="3"/>
        <v>KVSUPS_DPS_ET02_SO103_D.1.1_ASR-7119C_DET</v>
      </c>
      <c r="O66" s="10"/>
      <c r="P66" s="14" t="s">
        <v>753</v>
      </c>
      <c r="Q66" s="10"/>
      <c r="R66" s="10"/>
      <c r="S66" s="10"/>
      <c r="T66" s="10"/>
      <c r="U66" s="10"/>
      <c r="V66" s="10"/>
      <c r="W66" s="10"/>
      <c r="X66" s="10"/>
    </row>
    <row r="67" spans="1:24" s="12" customFormat="1" x14ac:dyDescent="0.2">
      <c r="A67" s="11"/>
      <c r="B67" s="70" t="str">
        <f>TITULNÍ!$F$27</f>
        <v>ET02</v>
      </c>
      <c r="C67" s="9" t="str">
        <f t="shared" si="0"/>
        <v>SO102</v>
      </c>
      <c r="D67" s="71"/>
      <c r="E67" s="7" t="str">
        <f t="shared" si="1"/>
        <v>D.1.1</v>
      </c>
      <c r="F67" s="7" t="str">
        <f t="shared" si="2"/>
        <v>ASR</v>
      </c>
      <c r="G67" s="71">
        <v>7201</v>
      </c>
      <c r="H67" s="71" t="s">
        <v>389</v>
      </c>
      <c r="I67" s="71" t="s">
        <v>531</v>
      </c>
      <c r="J67" s="9" t="s">
        <v>510</v>
      </c>
      <c r="K67" s="9" t="s">
        <v>45</v>
      </c>
      <c r="L67" s="9"/>
      <c r="M67" s="9"/>
      <c r="N67" s="60" t="str">
        <f t="shared" si="3"/>
        <v>KVSUPS_DPS_ET02_SO102_D.1.1_ASR-7201_DET</v>
      </c>
      <c r="O67" s="10"/>
      <c r="P67" s="14" t="s">
        <v>754</v>
      </c>
      <c r="Q67" s="10"/>
      <c r="R67" s="10"/>
      <c r="S67" s="10"/>
      <c r="T67" s="10"/>
      <c r="U67" s="10"/>
      <c r="V67" s="10"/>
      <c r="W67" s="10"/>
      <c r="X67" s="10"/>
    </row>
    <row r="68" spans="1:24" s="12" customFormat="1" x14ac:dyDescent="0.2">
      <c r="A68" s="11"/>
      <c r="B68" s="70" t="str">
        <f>TITULNÍ!$F$27</f>
        <v>ET02</v>
      </c>
      <c r="C68" s="9" t="str">
        <f t="shared" si="0"/>
        <v>SO102</v>
      </c>
      <c r="D68" s="71"/>
      <c r="E68" s="7" t="str">
        <f t="shared" si="1"/>
        <v>D.1.1</v>
      </c>
      <c r="F68" s="7" t="str">
        <f t="shared" si="2"/>
        <v>ASR</v>
      </c>
      <c r="G68" s="71">
        <v>7370</v>
      </c>
      <c r="H68" s="71" t="s">
        <v>389</v>
      </c>
      <c r="I68" s="71" t="s">
        <v>532</v>
      </c>
      <c r="J68" s="9" t="s">
        <v>447</v>
      </c>
      <c r="K68" s="9" t="s">
        <v>45</v>
      </c>
      <c r="L68" s="9"/>
      <c r="M68" s="9"/>
      <c r="N68" s="60" t="str">
        <f t="shared" si="3"/>
        <v>KVSUPS_DPS_ET02_SO102_D.1.1_ASR-7370_DET</v>
      </c>
      <c r="O68" s="10"/>
      <c r="P68" s="14" t="s">
        <v>755</v>
      </c>
      <c r="Q68" s="10"/>
      <c r="R68" s="10"/>
      <c r="S68" s="10"/>
      <c r="T68" s="10"/>
      <c r="U68" s="10"/>
      <c r="V68" s="10"/>
      <c r="W68" s="10"/>
      <c r="X68" s="10"/>
    </row>
    <row r="69" spans="1:24" s="12" customFormat="1" x14ac:dyDescent="0.2">
      <c r="A69" s="11"/>
      <c r="B69" s="70" t="str">
        <f>TITULNÍ!$F$27</f>
        <v>ET02</v>
      </c>
      <c r="C69" s="9" t="str">
        <f t="shared" si="0"/>
        <v>SO102</v>
      </c>
      <c r="D69" s="71"/>
      <c r="E69" s="7" t="str">
        <f t="shared" si="1"/>
        <v>D.1.1</v>
      </c>
      <c r="F69" s="7" t="str">
        <f t="shared" si="2"/>
        <v>ASR</v>
      </c>
      <c r="G69" s="71" t="s">
        <v>533</v>
      </c>
      <c r="H69" s="71" t="s">
        <v>389</v>
      </c>
      <c r="I69" s="71" t="s">
        <v>534</v>
      </c>
      <c r="J69" s="9" t="s">
        <v>517</v>
      </c>
      <c r="K69" s="9" t="s">
        <v>45</v>
      </c>
      <c r="L69" s="9"/>
      <c r="M69" s="9"/>
      <c r="N69" s="60" t="str">
        <f t="shared" si="3"/>
        <v>KVSUPS_DPS_ET02_SO102_D.1.1_ASR-7390 A_DET</v>
      </c>
      <c r="O69" s="10"/>
      <c r="P69" s="14" t="s">
        <v>756</v>
      </c>
      <c r="Q69" s="10"/>
      <c r="R69" s="10"/>
      <c r="S69" s="10"/>
      <c r="T69" s="10"/>
      <c r="U69" s="10"/>
      <c r="V69" s="10"/>
      <c r="W69" s="10"/>
      <c r="X69" s="10"/>
    </row>
    <row r="70" spans="1:24" s="12" customFormat="1" x14ac:dyDescent="0.2">
      <c r="A70" s="11"/>
      <c r="B70" s="70" t="str">
        <f>TITULNÍ!$F$27</f>
        <v>ET02</v>
      </c>
      <c r="C70" s="9" t="str">
        <f t="shared" si="0"/>
        <v>SO102</v>
      </c>
      <c r="D70" s="71"/>
      <c r="E70" s="7" t="str">
        <f t="shared" si="1"/>
        <v>D.1.1</v>
      </c>
      <c r="F70" s="7" t="str">
        <f t="shared" si="2"/>
        <v>ASR</v>
      </c>
      <c r="G70" s="71" t="s">
        <v>535</v>
      </c>
      <c r="H70" s="71" t="s">
        <v>389</v>
      </c>
      <c r="I70" s="71" t="s">
        <v>536</v>
      </c>
      <c r="J70" s="9" t="s">
        <v>517</v>
      </c>
      <c r="K70" s="9" t="s">
        <v>45</v>
      </c>
      <c r="L70" s="9"/>
      <c r="M70" s="9"/>
      <c r="N70" s="60" t="str">
        <f t="shared" si="3"/>
        <v>KVSUPS_DPS_ET02_SO102_D.1.1_ASR-7390 B_DET</v>
      </c>
      <c r="O70" s="10"/>
      <c r="P70" s="14" t="s">
        <v>757</v>
      </c>
      <c r="Q70" s="10"/>
      <c r="R70" s="10"/>
      <c r="S70" s="10"/>
      <c r="T70" s="10"/>
      <c r="U70" s="10"/>
      <c r="V70" s="10"/>
      <c r="W70" s="10"/>
      <c r="X70" s="10"/>
    </row>
    <row r="71" spans="1:24" s="12" customFormat="1" x14ac:dyDescent="0.2">
      <c r="A71" s="11"/>
      <c r="B71" s="70" t="str">
        <f>TITULNÍ!$F$27</f>
        <v>ET02</v>
      </c>
      <c r="C71" s="9" t="str">
        <f t="shared" si="0"/>
        <v>SO102</v>
      </c>
      <c r="D71" s="71"/>
      <c r="E71" s="7" t="str">
        <f t="shared" si="1"/>
        <v>D.1.1</v>
      </c>
      <c r="F71" s="7" t="str">
        <f t="shared" si="2"/>
        <v>ASR</v>
      </c>
      <c r="G71" s="71" t="s">
        <v>537</v>
      </c>
      <c r="H71" s="71" t="s">
        <v>389</v>
      </c>
      <c r="I71" s="71" t="s">
        <v>538</v>
      </c>
      <c r="J71" s="9" t="s">
        <v>517</v>
      </c>
      <c r="K71" s="9" t="s">
        <v>45</v>
      </c>
      <c r="L71" s="9"/>
      <c r="M71" s="9"/>
      <c r="N71" s="60" t="str">
        <f t="shared" si="3"/>
        <v>KVSUPS_DPS_ET02_SO102_D.1.1_ASR-7390 C_DET</v>
      </c>
      <c r="O71" s="10"/>
      <c r="P71" s="14" t="s">
        <v>758</v>
      </c>
      <c r="Q71" s="10"/>
      <c r="R71" s="10"/>
      <c r="S71" s="10"/>
      <c r="T71" s="10"/>
      <c r="U71" s="10"/>
      <c r="V71" s="10"/>
      <c r="W71" s="10"/>
      <c r="X71" s="10"/>
    </row>
    <row r="72" spans="1:24" s="12" customFormat="1" x14ac:dyDescent="0.2">
      <c r="A72" s="11"/>
      <c r="B72" s="70" t="str">
        <f>TITULNÍ!$F$27</f>
        <v>ET02</v>
      </c>
      <c r="C72" s="9" t="str">
        <f t="shared" si="0"/>
        <v>SO102</v>
      </c>
      <c r="D72" s="71"/>
      <c r="E72" s="7" t="str">
        <f t="shared" si="1"/>
        <v>D.1.1</v>
      </c>
      <c r="F72" s="7" t="str">
        <f t="shared" si="2"/>
        <v>ASR</v>
      </c>
      <c r="G72" s="71" t="s">
        <v>539</v>
      </c>
      <c r="H72" s="71" t="s">
        <v>389</v>
      </c>
      <c r="I72" s="71" t="s">
        <v>538</v>
      </c>
      <c r="J72" s="9" t="s">
        <v>517</v>
      </c>
      <c r="K72" s="9" t="s">
        <v>45</v>
      </c>
      <c r="L72" s="9"/>
      <c r="M72" s="9"/>
      <c r="N72" s="60" t="str">
        <f t="shared" si="3"/>
        <v>KVSUPS_DPS_ET02_SO102_D.1.1_ASR-7390 D_DET</v>
      </c>
      <c r="O72" s="10"/>
      <c r="P72" s="14" t="s">
        <v>759</v>
      </c>
      <c r="Q72" s="10"/>
      <c r="R72" s="10"/>
      <c r="S72" s="10"/>
      <c r="T72" s="10"/>
      <c r="U72" s="10"/>
      <c r="V72" s="10"/>
      <c r="W72" s="10"/>
      <c r="X72" s="10"/>
    </row>
    <row r="73" spans="1:24" s="12" customFormat="1" x14ac:dyDescent="0.2">
      <c r="A73" s="11"/>
      <c r="B73" s="70" t="str">
        <f>TITULNÍ!$F$27</f>
        <v>ET02</v>
      </c>
      <c r="C73" s="9" t="str">
        <f t="shared" si="0"/>
        <v>SO102</v>
      </c>
      <c r="D73" s="71"/>
      <c r="E73" s="7" t="str">
        <f t="shared" si="1"/>
        <v>D.1.1</v>
      </c>
      <c r="F73" s="7" t="str">
        <f t="shared" si="2"/>
        <v>ASR</v>
      </c>
      <c r="G73" s="71">
        <v>7391</v>
      </c>
      <c r="H73" s="71" t="s">
        <v>389</v>
      </c>
      <c r="I73" s="71" t="s">
        <v>540</v>
      </c>
      <c r="J73" s="9" t="s">
        <v>517</v>
      </c>
      <c r="K73" s="9" t="s">
        <v>45</v>
      </c>
      <c r="L73" s="9"/>
      <c r="M73" s="9"/>
      <c r="N73" s="60" t="str">
        <f t="shared" si="3"/>
        <v>KVSUPS_DPS_ET02_SO102_D.1.1_ASR-7391_DET</v>
      </c>
      <c r="O73" s="10"/>
      <c r="P73" s="14" t="s">
        <v>760</v>
      </c>
      <c r="Q73" s="10"/>
      <c r="R73" s="10"/>
      <c r="S73" s="10"/>
      <c r="T73" s="10"/>
      <c r="U73" s="10"/>
      <c r="V73" s="10"/>
      <c r="W73" s="10"/>
      <c r="X73" s="10"/>
    </row>
    <row r="74" spans="1:24" s="12" customFormat="1" ht="25.5" x14ac:dyDescent="0.2">
      <c r="A74" s="11"/>
      <c r="B74" s="70" t="str">
        <f>TITULNÍ!$F$27</f>
        <v>ET02</v>
      </c>
      <c r="C74" s="9" t="str">
        <f t="shared" si="0"/>
        <v>SO102</v>
      </c>
      <c r="D74" s="71"/>
      <c r="E74" s="7" t="str">
        <f t="shared" si="1"/>
        <v>D.1.1</v>
      </c>
      <c r="F74" s="7" t="str">
        <f t="shared" si="2"/>
        <v>ASR</v>
      </c>
      <c r="G74" s="71">
        <v>7404</v>
      </c>
      <c r="H74" s="71" t="s">
        <v>389</v>
      </c>
      <c r="I74" s="71" t="s">
        <v>541</v>
      </c>
      <c r="J74" s="9" t="s">
        <v>517</v>
      </c>
      <c r="K74" s="9" t="s">
        <v>45</v>
      </c>
      <c r="L74" s="9"/>
      <c r="M74" s="9"/>
      <c r="N74" s="60" t="str">
        <f t="shared" si="3"/>
        <v>KVSUPS_DPS_ET02_SO102_D.1.1_ASR-7404_DET</v>
      </c>
      <c r="O74" s="10"/>
      <c r="P74" s="14" t="s">
        <v>761</v>
      </c>
      <c r="Q74" s="10"/>
      <c r="R74" s="10"/>
      <c r="S74" s="10"/>
      <c r="T74" s="10"/>
      <c r="U74" s="10"/>
      <c r="V74" s="10"/>
      <c r="W74" s="10"/>
      <c r="X74" s="10"/>
    </row>
    <row r="75" spans="1:24" s="12" customFormat="1" ht="25.5" x14ac:dyDescent="0.2">
      <c r="A75" s="11"/>
      <c r="B75" s="70" t="str">
        <f>TITULNÍ!$F$27</f>
        <v>ET02</v>
      </c>
      <c r="C75" s="9" t="str">
        <f t="shared" si="0"/>
        <v>SO102</v>
      </c>
      <c r="D75" s="71"/>
      <c r="E75" s="7" t="str">
        <f t="shared" si="1"/>
        <v>D.1.1</v>
      </c>
      <c r="F75" s="7" t="str">
        <f t="shared" si="2"/>
        <v>ASR</v>
      </c>
      <c r="G75" s="71">
        <v>7408</v>
      </c>
      <c r="H75" s="71" t="s">
        <v>389</v>
      </c>
      <c r="I75" s="71" t="s">
        <v>542</v>
      </c>
      <c r="J75" s="9" t="s">
        <v>517</v>
      </c>
      <c r="K75" s="9" t="s">
        <v>45</v>
      </c>
      <c r="L75" s="9"/>
      <c r="M75" s="9"/>
      <c r="N75" s="60" t="str">
        <f t="shared" si="3"/>
        <v>KVSUPS_DPS_ET02_SO102_D.1.1_ASR-7408_DET</v>
      </c>
      <c r="O75" s="10"/>
      <c r="P75" s="14" t="s">
        <v>762</v>
      </c>
      <c r="Q75" s="10"/>
      <c r="R75" s="10"/>
      <c r="S75" s="10"/>
      <c r="T75" s="10"/>
      <c r="U75" s="10"/>
      <c r="V75" s="10"/>
      <c r="W75" s="10"/>
      <c r="X75" s="10"/>
    </row>
    <row r="76" spans="1:24" s="12" customFormat="1" x14ac:dyDescent="0.2">
      <c r="A76" s="11"/>
      <c r="B76" s="70" t="str">
        <f>TITULNÍ!$F$27</f>
        <v>ET02</v>
      </c>
      <c r="C76" s="9" t="str">
        <f t="shared" si="0"/>
        <v>SO102</v>
      </c>
      <c r="D76" s="71"/>
      <c r="E76" s="7" t="str">
        <f t="shared" si="1"/>
        <v>D.1.1</v>
      </c>
      <c r="F76" s="7" t="str">
        <f t="shared" si="2"/>
        <v>ASR</v>
      </c>
      <c r="G76" s="71">
        <v>7409</v>
      </c>
      <c r="H76" s="71" t="s">
        <v>389</v>
      </c>
      <c r="I76" s="71" t="s">
        <v>543</v>
      </c>
      <c r="J76" s="9" t="s">
        <v>517</v>
      </c>
      <c r="K76" s="9" t="s">
        <v>45</v>
      </c>
      <c r="L76" s="9"/>
      <c r="M76" s="9"/>
      <c r="N76" s="60" t="str">
        <f t="shared" si="3"/>
        <v>KVSUPS_DPS_ET02_SO102_D.1.1_ASR-7409_DET</v>
      </c>
      <c r="O76" s="10"/>
      <c r="P76" s="14" t="s">
        <v>763</v>
      </c>
      <c r="Q76" s="10"/>
      <c r="R76" s="10"/>
      <c r="S76" s="10"/>
      <c r="T76" s="10"/>
      <c r="U76" s="10"/>
      <c r="V76" s="10"/>
      <c r="W76" s="10"/>
      <c r="X76" s="10"/>
    </row>
    <row r="77" spans="1:24" s="12" customFormat="1" x14ac:dyDescent="0.2">
      <c r="A77" s="11"/>
      <c r="B77" s="70" t="str">
        <f>TITULNÍ!$F$27</f>
        <v>ET02</v>
      </c>
      <c r="C77" s="9" t="str">
        <f t="shared" si="0"/>
        <v>SO102</v>
      </c>
      <c r="D77" s="71"/>
      <c r="E77" s="7" t="str">
        <f t="shared" si="1"/>
        <v>D.1.1</v>
      </c>
      <c r="F77" s="7" t="str">
        <f t="shared" si="2"/>
        <v>ASR</v>
      </c>
      <c r="G77" s="71">
        <v>7412</v>
      </c>
      <c r="H77" s="71" t="s">
        <v>389</v>
      </c>
      <c r="I77" s="71" t="s">
        <v>544</v>
      </c>
      <c r="J77" s="9" t="s">
        <v>517</v>
      </c>
      <c r="K77" s="9" t="s">
        <v>45</v>
      </c>
      <c r="L77" s="9"/>
      <c r="M77" s="9"/>
      <c r="N77" s="60" t="str">
        <f t="shared" si="3"/>
        <v>KVSUPS_DPS_ET02_SO102_D.1.1_ASR-7412_DET</v>
      </c>
      <c r="O77" s="10"/>
      <c r="P77" s="14" t="s">
        <v>764</v>
      </c>
      <c r="Q77" s="10"/>
      <c r="R77" s="10"/>
      <c r="S77" s="10"/>
      <c r="T77" s="10"/>
      <c r="U77" s="10"/>
      <c r="V77" s="10"/>
      <c r="W77" s="10"/>
      <c r="X77" s="10"/>
    </row>
    <row r="78" spans="1:24" s="12" customFormat="1" x14ac:dyDescent="0.2">
      <c r="A78" s="11"/>
      <c r="B78" s="70" t="str">
        <f>TITULNÍ!$F$27</f>
        <v>ET02</v>
      </c>
      <c r="C78" s="9" t="str">
        <f t="shared" si="0"/>
        <v>SO102</v>
      </c>
      <c r="D78" s="71"/>
      <c r="E78" s="7" t="str">
        <f t="shared" si="1"/>
        <v>D.1.1</v>
      </c>
      <c r="F78" s="7" t="str">
        <f t="shared" si="2"/>
        <v>ASR</v>
      </c>
      <c r="G78" s="71">
        <v>7413</v>
      </c>
      <c r="H78" s="71" t="s">
        <v>389</v>
      </c>
      <c r="I78" s="71" t="s">
        <v>545</v>
      </c>
      <c r="J78" s="9" t="s">
        <v>517</v>
      </c>
      <c r="K78" s="9" t="s">
        <v>45</v>
      </c>
      <c r="L78" s="9"/>
      <c r="M78" s="9"/>
      <c r="N78" s="60" t="str">
        <f t="shared" si="3"/>
        <v>KVSUPS_DPS_ET02_SO102_D.1.1_ASR-7413_DET</v>
      </c>
      <c r="O78" s="10"/>
      <c r="P78" s="14" t="s">
        <v>765</v>
      </c>
      <c r="Q78" s="10"/>
      <c r="R78" s="10"/>
      <c r="S78" s="10"/>
      <c r="T78" s="10"/>
      <c r="U78" s="10"/>
      <c r="V78" s="10"/>
      <c r="W78" s="10"/>
      <c r="X78" s="10"/>
    </row>
    <row r="79" spans="1:24" s="12" customFormat="1" x14ac:dyDescent="0.2">
      <c r="A79" s="11"/>
      <c r="B79" s="70" t="str">
        <f>TITULNÍ!$F$27</f>
        <v>ET02</v>
      </c>
      <c r="C79" s="9" t="str">
        <f t="shared" si="0"/>
        <v>SO102</v>
      </c>
      <c r="D79" s="71"/>
      <c r="E79" s="7" t="str">
        <f t="shared" si="1"/>
        <v>D.1.1</v>
      </c>
      <c r="F79" s="7" t="str">
        <f t="shared" si="2"/>
        <v>ASR</v>
      </c>
      <c r="G79" s="71">
        <v>7480</v>
      </c>
      <c r="H79" s="71" t="s">
        <v>389</v>
      </c>
      <c r="I79" s="71" t="s">
        <v>546</v>
      </c>
      <c r="J79" s="9" t="s">
        <v>510</v>
      </c>
      <c r="K79" s="9" t="s">
        <v>45</v>
      </c>
      <c r="L79" s="9"/>
      <c r="M79" s="9"/>
      <c r="N79" s="60" t="str">
        <f t="shared" si="3"/>
        <v>KVSUPS_DPS_ET02_SO102_D.1.1_ASR-7480_DET</v>
      </c>
      <c r="O79" s="10"/>
      <c r="P79" s="14" t="s">
        <v>766</v>
      </c>
      <c r="Q79" s="10"/>
      <c r="R79" s="10"/>
      <c r="S79" s="10"/>
      <c r="T79" s="10"/>
      <c r="U79" s="10"/>
      <c r="V79" s="10"/>
      <c r="W79" s="10"/>
      <c r="X79" s="10"/>
    </row>
    <row r="80" spans="1:24" s="12" customFormat="1" x14ac:dyDescent="0.2">
      <c r="A80" s="11"/>
      <c r="B80" s="70" t="str">
        <f>TITULNÍ!$F$27</f>
        <v>ET02</v>
      </c>
      <c r="C80" s="9" t="str">
        <f t="shared" si="0"/>
        <v>SO102</v>
      </c>
      <c r="D80" s="71"/>
      <c r="E80" s="7" t="str">
        <f t="shared" si="1"/>
        <v>D.1.1</v>
      </c>
      <c r="F80" s="7" t="str">
        <f t="shared" si="2"/>
        <v>ASR</v>
      </c>
      <c r="G80" s="71">
        <v>7481</v>
      </c>
      <c r="H80" s="71" t="s">
        <v>389</v>
      </c>
      <c r="I80" s="71" t="s">
        <v>547</v>
      </c>
      <c r="J80" s="9" t="s">
        <v>510</v>
      </c>
      <c r="K80" s="9" t="s">
        <v>45</v>
      </c>
      <c r="L80" s="9"/>
      <c r="M80" s="9"/>
      <c r="N80" s="60" t="str">
        <f t="shared" si="3"/>
        <v>KVSUPS_DPS_ET02_SO102_D.1.1_ASR-7481_DET</v>
      </c>
      <c r="O80" s="10"/>
      <c r="P80" s="14" t="s">
        <v>767</v>
      </c>
      <c r="Q80" s="10"/>
      <c r="R80" s="10"/>
      <c r="S80" s="10"/>
      <c r="T80" s="10"/>
      <c r="U80" s="10"/>
      <c r="V80" s="10"/>
      <c r="W80" s="10"/>
      <c r="X80" s="10"/>
    </row>
    <row r="81" spans="1:24" s="12" customFormat="1" ht="25.5" x14ac:dyDescent="0.2">
      <c r="A81" s="11"/>
      <c r="B81" s="70" t="str">
        <f>TITULNÍ!$F$27</f>
        <v>ET02</v>
      </c>
      <c r="C81" s="9" t="str">
        <f t="shared" si="0"/>
        <v>SO102</v>
      </c>
      <c r="D81" s="71"/>
      <c r="E81" s="7" t="str">
        <f t="shared" si="1"/>
        <v>D.1.1</v>
      </c>
      <c r="F81" s="7" t="str">
        <f t="shared" si="2"/>
        <v>ASR</v>
      </c>
      <c r="G81" s="71">
        <v>7482</v>
      </c>
      <c r="H81" s="71" t="s">
        <v>389</v>
      </c>
      <c r="I81" s="71" t="s">
        <v>548</v>
      </c>
      <c r="J81" s="9" t="s">
        <v>510</v>
      </c>
      <c r="K81" s="9" t="s">
        <v>45</v>
      </c>
      <c r="L81" s="9"/>
      <c r="M81" s="9"/>
      <c r="N81" s="60" t="str">
        <f t="shared" ref="N81:N142" si="4">_xlfn.CONCAT($F$6,"_",$F$7,IF(B81=0,"","_"),IF(B81=0,"",B81),IF(C81=0,"","_"),IF(C81=0,"",C81),IF(D81=0,"","_"),IF(D81=0,"",D81),IF(E81=0,"","_"),IF(E81=0,"",E81),IF(F81=0,"","_"),IF(F81=0,"",F81),IF(G81=0,"","-"),IF(G81=0,"",G81),IF(G81=0,"-","_"),IF(H81=0,"",H81))</f>
        <v>KVSUPS_DPS_ET02_SO102_D.1.1_ASR-7482_DET</v>
      </c>
      <c r="O81" s="10"/>
      <c r="P81" s="14" t="s">
        <v>768</v>
      </c>
      <c r="Q81" s="10"/>
      <c r="R81" s="10"/>
      <c r="S81" s="10"/>
      <c r="T81" s="10"/>
      <c r="U81" s="10"/>
      <c r="V81" s="10"/>
      <c r="W81" s="10"/>
      <c r="X81" s="10"/>
    </row>
    <row r="82" spans="1:24" s="46" customFormat="1" x14ac:dyDescent="0.2">
      <c r="A82" s="74"/>
      <c r="B82" s="70" t="str">
        <f>TITULNÍ!$F$27</f>
        <v>ET02</v>
      </c>
      <c r="C82" s="9" t="str">
        <f t="shared" si="0"/>
        <v>SO102</v>
      </c>
      <c r="D82" s="71"/>
      <c r="E82" s="7" t="str">
        <f t="shared" si="1"/>
        <v>D.1.1</v>
      </c>
      <c r="F82" s="7" t="str">
        <f t="shared" si="2"/>
        <v>ASR</v>
      </c>
      <c r="G82" s="71">
        <v>7484</v>
      </c>
      <c r="H82" s="71" t="s">
        <v>389</v>
      </c>
      <c r="I82" s="71" t="s">
        <v>549</v>
      </c>
      <c r="J82" s="9" t="s">
        <v>447</v>
      </c>
      <c r="K82" s="9" t="s">
        <v>45</v>
      </c>
      <c r="L82" s="9"/>
      <c r="M82" s="9"/>
      <c r="N82" s="60" t="str">
        <f t="shared" si="4"/>
        <v>KVSUPS_DPS_ET02_SO102_D.1.1_ASR-7484_DET</v>
      </c>
      <c r="P82" s="47" t="s">
        <v>769</v>
      </c>
    </row>
    <row r="83" spans="1:24" s="46" customFormat="1" x14ac:dyDescent="0.2">
      <c r="A83" s="74"/>
      <c r="B83" s="70" t="str">
        <f>TITULNÍ!$F$27</f>
        <v>ET02</v>
      </c>
      <c r="C83" s="9" t="str">
        <f t="shared" si="0"/>
        <v>SO102</v>
      </c>
      <c r="D83" s="71"/>
      <c r="E83" s="7" t="str">
        <f t="shared" si="1"/>
        <v>D.1.1</v>
      </c>
      <c r="F83" s="7" t="str">
        <f t="shared" si="2"/>
        <v>ASR</v>
      </c>
      <c r="G83" s="71">
        <v>7485</v>
      </c>
      <c r="H83" s="71" t="s">
        <v>389</v>
      </c>
      <c r="I83" s="71" t="s">
        <v>550</v>
      </c>
      <c r="J83" s="9" t="s">
        <v>510</v>
      </c>
      <c r="K83" s="9" t="s">
        <v>45</v>
      </c>
      <c r="L83" s="9"/>
      <c r="M83" s="9"/>
      <c r="N83" s="60" t="str">
        <f t="shared" si="4"/>
        <v>KVSUPS_DPS_ET02_SO102_D.1.1_ASR-7485_DET</v>
      </c>
      <c r="P83" s="47" t="s">
        <v>770</v>
      </c>
    </row>
    <row r="84" spans="1:24" s="46" customFormat="1" ht="25.5" x14ac:dyDescent="0.2">
      <c r="A84" s="74"/>
      <c r="B84" s="70" t="str">
        <f>TITULNÍ!$F$27</f>
        <v>ET02</v>
      </c>
      <c r="C84" s="9" t="str">
        <f t="shared" si="0"/>
        <v>SO102</v>
      </c>
      <c r="D84" s="71"/>
      <c r="E84" s="7" t="str">
        <f t="shared" si="1"/>
        <v>D.1.1</v>
      </c>
      <c r="F84" s="7" t="str">
        <f t="shared" si="2"/>
        <v>ASR</v>
      </c>
      <c r="G84" s="71">
        <v>7490</v>
      </c>
      <c r="H84" s="71" t="s">
        <v>389</v>
      </c>
      <c r="I84" s="71" t="s">
        <v>551</v>
      </c>
      <c r="J84" s="9" t="s">
        <v>447</v>
      </c>
      <c r="K84" s="9" t="s">
        <v>45</v>
      </c>
      <c r="L84" s="9"/>
      <c r="M84" s="9"/>
      <c r="N84" s="60" t="str">
        <f t="shared" si="4"/>
        <v>KVSUPS_DPS_ET02_SO102_D.1.1_ASR-7490_DET</v>
      </c>
      <c r="P84" s="47" t="s">
        <v>771</v>
      </c>
    </row>
    <row r="85" spans="1:24" s="46" customFormat="1" x14ac:dyDescent="0.2">
      <c r="A85" s="74"/>
      <c r="B85" s="70" t="str">
        <f>TITULNÍ!$F$27</f>
        <v>ET02</v>
      </c>
      <c r="C85" s="9" t="str">
        <f t="shared" si="0"/>
        <v>SO102</v>
      </c>
      <c r="D85" s="71"/>
      <c r="E85" s="7" t="str">
        <f t="shared" si="1"/>
        <v>D.1.1</v>
      </c>
      <c r="F85" s="7" t="str">
        <f t="shared" si="2"/>
        <v>ASR</v>
      </c>
      <c r="G85" s="71">
        <v>7504</v>
      </c>
      <c r="H85" s="71" t="s">
        <v>389</v>
      </c>
      <c r="I85" s="71" t="s">
        <v>552</v>
      </c>
      <c r="J85" s="9" t="s">
        <v>447</v>
      </c>
      <c r="K85" s="9" t="s">
        <v>45</v>
      </c>
      <c r="L85" s="9"/>
      <c r="M85" s="9"/>
      <c r="N85" s="60" t="str">
        <f t="shared" si="4"/>
        <v>KVSUPS_DPS_ET02_SO102_D.1.1_ASR-7504_DET</v>
      </c>
      <c r="P85" s="47" t="s">
        <v>772</v>
      </c>
    </row>
    <row r="86" spans="1:24" s="12" customFormat="1" x14ac:dyDescent="0.2">
      <c r="A86" s="11"/>
      <c r="B86" s="70" t="str">
        <f>TITULNÍ!$F$27</f>
        <v>ET02</v>
      </c>
      <c r="C86" s="9" t="str">
        <f t="shared" si="0"/>
        <v>SO102</v>
      </c>
      <c r="D86" s="71"/>
      <c r="E86" s="7" t="str">
        <f t="shared" si="1"/>
        <v>D.1.1</v>
      </c>
      <c r="F86" s="7" t="str">
        <f t="shared" si="2"/>
        <v>ASR</v>
      </c>
      <c r="G86" s="71">
        <v>7505</v>
      </c>
      <c r="H86" s="71" t="s">
        <v>389</v>
      </c>
      <c r="I86" s="71" t="s">
        <v>553</v>
      </c>
      <c r="J86" s="9" t="s">
        <v>447</v>
      </c>
      <c r="K86" s="9" t="s">
        <v>45</v>
      </c>
      <c r="L86" s="9"/>
      <c r="M86" s="9"/>
      <c r="N86" s="60" t="str">
        <f t="shared" si="4"/>
        <v>KVSUPS_DPS_ET02_SO102_D.1.1_ASR-7505_DET</v>
      </c>
      <c r="O86" s="10"/>
      <c r="P86" s="14" t="s">
        <v>773</v>
      </c>
      <c r="Q86" s="10"/>
      <c r="R86" s="10"/>
      <c r="S86" s="10"/>
      <c r="T86" s="10"/>
      <c r="U86" s="10"/>
      <c r="V86" s="10"/>
      <c r="W86" s="10"/>
      <c r="X86" s="10"/>
    </row>
    <row r="87" spans="1:24" s="12" customFormat="1" x14ac:dyDescent="0.2">
      <c r="A87" s="11"/>
      <c r="B87" s="70" t="str">
        <f>TITULNÍ!$F$27</f>
        <v>ET02</v>
      </c>
      <c r="C87" s="9" t="str">
        <f t="shared" si="0"/>
        <v>SO102</v>
      </c>
      <c r="D87" s="71"/>
      <c r="E87" s="7" t="str">
        <f t="shared" si="1"/>
        <v>D.1.1</v>
      </c>
      <c r="F87" s="7" t="str">
        <f t="shared" si="2"/>
        <v>ASR</v>
      </c>
      <c r="G87" s="71">
        <v>7506</v>
      </c>
      <c r="H87" s="71" t="s">
        <v>389</v>
      </c>
      <c r="I87" s="71" t="s">
        <v>554</v>
      </c>
      <c r="J87" s="9" t="s">
        <v>447</v>
      </c>
      <c r="K87" s="9" t="s">
        <v>45</v>
      </c>
      <c r="L87" s="9"/>
      <c r="M87" s="9"/>
      <c r="N87" s="60" t="str">
        <f t="shared" si="4"/>
        <v>KVSUPS_DPS_ET02_SO102_D.1.1_ASR-7506_DET</v>
      </c>
      <c r="O87" s="10"/>
      <c r="P87" s="14" t="s">
        <v>774</v>
      </c>
      <c r="Q87" s="10"/>
      <c r="R87" s="10"/>
      <c r="S87" s="10"/>
      <c r="T87" s="10"/>
      <c r="U87" s="10"/>
      <c r="V87" s="10"/>
      <c r="W87" s="10"/>
      <c r="X87" s="10"/>
    </row>
    <row r="88" spans="1:24" s="12" customFormat="1" ht="25.5" x14ac:dyDescent="0.2">
      <c r="A88" s="11"/>
      <c r="B88" s="70" t="str">
        <f>TITULNÍ!$F$27</f>
        <v>ET02</v>
      </c>
      <c r="C88" s="9" t="str">
        <f t="shared" si="0"/>
        <v>SO102</v>
      </c>
      <c r="D88" s="71"/>
      <c r="E88" s="7" t="str">
        <f t="shared" si="1"/>
        <v>D.1.1</v>
      </c>
      <c r="F88" s="7" t="str">
        <f t="shared" si="2"/>
        <v>ASR</v>
      </c>
      <c r="G88" s="71">
        <v>7507</v>
      </c>
      <c r="H88" s="71" t="s">
        <v>389</v>
      </c>
      <c r="I88" s="71" t="s">
        <v>555</v>
      </c>
      <c r="J88" s="9" t="s">
        <v>447</v>
      </c>
      <c r="K88" s="9" t="s">
        <v>45</v>
      </c>
      <c r="L88" s="9"/>
      <c r="M88" s="9"/>
      <c r="N88" s="60" t="str">
        <f t="shared" si="4"/>
        <v>KVSUPS_DPS_ET02_SO102_D.1.1_ASR-7507_DET</v>
      </c>
      <c r="O88" s="10"/>
      <c r="P88" s="14" t="s">
        <v>775</v>
      </c>
      <c r="Q88" s="10"/>
      <c r="R88" s="10"/>
      <c r="S88" s="10"/>
      <c r="T88" s="10"/>
      <c r="U88" s="10"/>
      <c r="V88" s="10"/>
      <c r="W88" s="10"/>
      <c r="X88" s="10"/>
    </row>
    <row r="89" spans="1:24" s="12" customFormat="1" ht="25.5" x14ac:dyDescent="0.2">
      <c r="A89" s="11"/>
      <c r="B89" s="70" t="str">
        <f>TITULNÍ!$F$27</f>
        <v>ET02</v>
      </c>
      <c r="C89" s="9" t="str">
        <f t="shared" si="0"/>
        <v>SO102</v>
      </c>
      <c r="D89" s="71"/>
      <c r="E89" s="7" t="str">
        <f t="shared" si="1"/>
        <v>D.1.1</v>
      </c>
      <c r="F89" s="7" t="str">
        <f t="shared" si="2"/>
        <v>ASR</v>
      </c>
      <c r="G89" s="71">
        <v>7508</v>
      </c>
      <c r="H89" s="71" t="s">
        <v>389</v>
      </c>
      <c r="I89" s="71" t="s">
        <v>556</v>
      </c>
      <c r="J89" s="9" t="s">
        <v>447</v>
      </c>
      <c r="K89" s="9" t="s">
        <v>45</v>
      </c>
      <c r="L89" s="9"/>
      <c r="M89" s="9"/>
      <c r="N89" s="60" t="str">
        <f t="shared" si="4"/>
        <v>KVSUPS_DPS_ET02_SO102_D.1.1_ASR-7508_DET</v>
      </c>
      <c r="O89" s="10"/>
      <c r="P89" s="14" t="s">
        <v>776</v>
      </c>
      <c r="Q89" s="10"/>
      <c r="R89" s="10"/>
      <c r="S89" s="10"/>
      <c r="T89" s="10"/>
      <c r="U89" s="10"/>
      <c r="V89" s="10"/>
      <c r="W89" s="10"/>
      <c r="X89" s="10"/>
    </row>
    <row r="90" spans="1:24" s="12" customFormat="1" x14ac:dyDescent="0.2">
      <c r="A90" s="11"/>
      <c r="B90" s="70" t="str">
        <f>TITULNÍ!$F$27</f>
        <v>ET02</v>
      </c>
      <c r="C90" s="9" t="str">
        <f t="shared" si="0"/>
        <v>SO102</v>
      </c>
      <c r="D90" s="71"/>
      <c r="E90" s="7" t="str">
        <f t="shared" si="1"/>
        <v>D.1.1</v>
      </c>
      <c r="F90" s="7" t="str">
        <f t="shared" si="2"/>
        <v>ASR</v>
      </c>
      <c r="G90" s="71">
        <v>7509</v>
      </c>
      <c r="H90" s="71" t="s">
        <v>389</v>
      </c>
      <c r="I90" s="71" t="s">
        <v>557</v>
      </c>
      <c r="J90" s="9" t="s">
        <v>447</v>
      </c>
      <c r="K90" s="9" t="s">
        <v>45</v>
      </c>
      <c r="L90" s="9"/>
      <c r="M90" s="9"/>
      <c r="N90" s="60" t="str">
        <f t="shared" si="4"/>
        <v>KVSUPS_DPS_ET02_SO102_D.1.1_ASR-7509_DET</v>
      </c>
      <c r="O90" s="10"/>
      <c r="P90" s="14" t="s">
        <v>777</v>
      </c>
      <c r="Q90" s="10"/>
      <c r="R90" s="10"/>
      <c r="S90" s="10"/>
      <c r="T90" s="10"/>
      <c r="U90" s="10"/>
      <c r="V90" s="10"/>
      <c r="W90" s="10"/>
      <c r="X90" s="10"/>
    </row>
    <row r="91" spans="1:24" s="12" customFormat="1" x14ac:dyDescent="0.2">
      <c r="A91" s="11"/>
      <c r="B91" s="70" t="str">
        <f>TITULNÍ!$F$27</f>
        <v>ET02</v>
      </c>
      <c r="C91" s="9" t="str">
        <f t="shared" si="0"/>
        <v>SO102</v>
      </c>
      <c r="D91" s="71"/>
      <c r="E91" s="7" t="str">
        <f t="shared" si="1"/>
        <v>D.1.1</v>
      </c>
      <c r="F91" s="7" t="str">
        <f t="shared" si="2"/>
        <v>ASR</v>
      </c>
      <c r="G91" s="71">
        <v>7510</v>
      </c>
      <c r="H91" s="71" t="s">
        <v>389</v>
      </c>
      <c r="I91" s="71" t="s">
        <v>558</v>
      </c>
      <c r="J91" s="9" t="s">
        <v>447</v>
      </c>
      <c r="K91" s="9" t="s">
        <v>45</v>
      </c>
      <c r="L91" s="9"/>
      <c r="M91" s="9"/>
      <c r="N91" s="60" t="str">
        <f t="shared" si="4"/>
        <v>KVSUPS_DPS_ET02_SO102_D.1.1_ASR-7510_DET</v>
      </c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1:24" s="12" customFormat="1" x14ac:dyDescent="0.2">
      <c r="A92" s="11"/>
      <c r="B92" s="70" t="str">
        <f>TITULNÍ!$F$27</f>
        <v>ET02</v>
      </c>
      <c r="C92" s="9" t="str">
        <f t="shared" si="0"/>
        <v>SO102</v>
      </c>
      <c r="D92" s="71"/>
      <c r="E92" s="7" t="str">
        <f t="shared" si="1"/>
        <v>D.1.1</v>
      </c>
      <c r="F92" s="7" t="str">
        <f t="shared" si="2"/>
        <v>ASR</v>
      </c>
      <c r="G92" s="71">
        <v>7511</v>
      </c>
      <c r="H92" s="71" t="s">
        <v>389</v>
      </c>
      <c r="I92" s="71" t="s">
        <v>559</v>
      </c>
      <c r="J92" s="9" t="s">
        <v>447</v>
      </c>
      <c r="K92" s="9" t="s">
        <v>45</v>
      </c>
      <c r="L92" s="9"/>
      <c r="M92" s="9"/>
      <c r="N92" s="60" t="str">
        <f t="shared" si="4"/>
        <v>KVSUPS_DPS_ET02_SO102_D.1.1_ASR-7511_DET</v>
      </c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1:24" s="12" customFormat="1" x14ac:dyDescent="0.2">
      <c r="A93" s="11"/>
      <c r="B93" s="70" t="str">
        <f>TITULNÍ!$F$27</f>
        <v>ET02</v>
      </c>
      <c r="C93" s="9" t="str">
        <f t="shared" si="0"/>
        <v>SO102</v>
      </c>
      <c r="D93" s="71"/>
      <c r="E93" s="7" t="str">
        <f t="shared" si="1"/>
        <v>D.1.1</v>
      </c>
      <c r="F93" s="7" t="str">
        <f t="shared" si="2"/>
        <v>ASR</v>
      </c>
      <c r="G93" s="71">
        <v>7512</v>
      </c>
      <c r="H93" s="71" t="s">
        <v>389</v>
      </c>
      <c r="I93" s="71" t="s">
        <v>560</v>
      </c>
      <c r="J93" s="9" t="s">
        <v>447</v>
      </c>
      <c r="K93" s="9" t="s">
        <v>45</v>
      </c>
      <c r="L93" s="9"/>
      <c r="M93" s="9"/>
      <c r="N93" s="60" t="str">
        <f t="shared" si="4"/>
        <v>KVSUPS_DPS_ET02_SO102_D.1.1_ASR-7512_DET</v>
      </c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1:24" s="12" customFormat="1" ht="25.5" x14ac:dyDescent="0.2">
      <c r="A94" s="11"/>
      <c r="B94" s="70" t="str">
        <f>TITULNÍ!$F$27</f>
        <v>ET02</v>
      </c>
      <c r="C94" s="9" t="str">
        <f t="shared" ref="C94:C142" si="5">$B$3</f>
        <v>SO102</v>
      </c>
      <c r="D94" s="71"/>
      <c r="E94" s="7" t="str">
        <f t="shared" ref="E94:E142" si="6">$F$4</f>
        <v>D.1.1</v>
      </c>
      <c r="F94" s="7" t="str">
        <f t="shared" ref="F94:F142" si="7">$K$4</f>
        <v>ASR</v>
      </c>
      <c r="G94" s="71">
        <v>7550</v>
      </c>
      <c r="H94" s="71" t="s">
        <v>389</v>
      </c>
      <c r="I94" s="71" t="s">
        <v>561</v>
      </c>
      <c r="J94" s="9" t="s">
        <v>447</v>
      </c>
      <c r="K94" s="9" t="s">
        <v>45</v>
      </c>
      <c r="L94" s="9"/>
      <c r="M94" s="9"/>
      <c r="N94" s="60" t="str">
        <f t="shared" si="4"/>
        <v>KVSUPS_DPS_ET02_SO102_D.1.1_ASR-7550_DET</v>
      </c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1:24" s="12" customFormat="1" ht="25.5" x14ac:dyDescent="0.2">
      <c r="A95" s="11"/>
      <c r="B95" s="70" t="str">
        <f>TITULNÍ!$F$27</f>
        <v>ET02</v>
      </c>
      <c r="C95" s="9" t="str">
        <f t="shared" si="5"/>
        <v>SO102</v>
      </c>
      <c r="D95" s="71"/>
      <c r="E95" s="7" t="str">
        <f t="shared" si="6"/>
        <v>D.1.1</v>
      </c>
      <c r="F95" s="7" t="str">
        <f t="shared" si="7"/>
        <v>ASR</v>
      </c>
      <c r="G95" s="71">
        <v>7590</v>
      </c>
      <c r="H95" s="71" t="s">
        <v>389</v>
      </c>
      <c r="I95" s="71" t="s">
        <v>562</v>
      </c>
      <c r="J95" s="9" t="s">
        <v>515</v>
      </c>
      <c r="K95" s="9" t="s">
        <v>45</v>
      </c>
      <c r="L95" s="9"/>
      <c r="M95" s="9"/>
      <c r="N95" s="60" t="str">
        <f t="shared" si="4"/>
        <v>KVSUPS_DPS_ET02_SO102_D.1.1_ASR-7590_DET</v>
      </c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1:24" s="12" customFormat="1" ht="25.5" x14ac:dyDescent="0.2">
      <c r="A96" s="11"/>
      <c r="B96" s="70" t="str">
        <f>TITULNÍ!$F$27</f>
        <v>ET02</v>
      </c>
      <c r="C96" s="9" t="str">
        <f t="shared" si="5"/>
        <v>SO102</v>
      </c>
      <c r="D96" s="71"/>
      <c r="E96" s="7" t="str">
        <f t="shared" si="6"/>
        <v>D.1.1</v>
      </c>
      <c r="F96" s="7" t="str">
        <f t="shared" si="7"/>
        <v>ASR</v>
      </c>
      <c r="G96" s="71">
        <v>7591</v>
      </c>
      <c r="H96" s="71" t="s">
        <v>389</v>
      </c>
      <c r="I96" s="71" t="s">
        <v>563</v>
      </c>
      <c r="J96" s="9" t="s">
        <v>515</v>
      </c>
      <c r="K96" s="9" t="s">
        <v>45</v>
      </c>
      <c r="L96" s="9"/>
      <c r="M96" s="9"/>
      <c r="N96" s="60" t="str">
        <f t="shared" si="4"/>
        <v>KVSUPS_DPS_ET02_SO102_D.1.1_ASR-7591_DET</v>
      </c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1:24" s="12" customFormat="1" ht="25.5" x14ac:dyDescent="0.2">
      <c r="A97" s="11"/>
      <c r="B97" s="70" t="str">
        <f>TITULNÍ!$F$27</f>
        <v>ET02</v>
      </c>
      <c r="C97" s="9" t="str">
        <f t="shared" si="5"/>
        <v>SO102</v>
      </c>
      <c r="D97" s="71"/>
      <c r="E97" s="7" t="str">
        <f t="shared" si="6"/>
        <v>D.1.1</v>
      </c>
      <c r="F97" s="7" t="str">
        <f t="shared" si="7"/>
        <v>ASR</v>
      </c>
      <c r="G97" s="71">
        <v>7592</v>
      </c>
      <c r="H97" s="71" t="s">
        <v>389</v>
      </c>
      <c r="I97" s="71" t="s">
        <v>564</v>
      </c>
      <c r="J97" s="9" t="s">
        <v>515</v>
      </c>
      <c r="K97" s="9" t="s">
        <v>45</v>
      </c>
      <c r="L97" s="9"/>
      <c r="M97" s="9"/>
      <c r="N97" s="60" t="str">
        <f t="shared" si="4"/>
        <v>KVSUPS_DPS_ET02_SO102_D.1.1_ASR-7592_DET</v>
      </c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1:24" s="12" customFormat="1" ht="25.5" x14ac:dyDescent="0.2">
      <c r="A98" s="11"/>
      <c r="B98" s="70" t="str">
        <f>TITULNÍ!$F$27</f>
        <v>ET02</v>
      </c>
      <c r="C98" s="9" t="str">
        <f t="shared" si="5"/>
        <v>SO102</v>
      </c>
      <c r="D98" s="71"/>
      <c r="E98" s="7" t="str">
        <f t="shared" si="6"/>
        <v>D.1.1</v>
      </c>
      <c r="F98" s="7" t="str">
        <f t="shared" si="7"/>
        <v>ASR</v>
      </c>
      <c r="G98" s="71">
        <v>7593</v>
      </c>
      <c r="H98" s="71" t="s">
        <v>389</v>
      </c>
      <c r="I98" s="71" t="s">
        <v>565</v>
      </c>
      <c r="J98" s="9" t="s">
        <v>517</v>
      </c>
      <c r="K98" s="9" t="s">
        <v>45</v>
      </c>
      <c r="L98" s="9"/>
      <c r="M98" s="9"/>
      <c r="N98" s="60" t="str">
        <f t="shared" si="4"/>
        <v>KVSUPS_DPS_ET02_SO102_D.1.1_ASR-7593_DET</v>
      </c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1:24" s="12" customFormat="1" ht="25.5" x14ac:dyDescent="0.2">
      <c r="A99" s="11"/>
      <c r="B99" s="70" t="str">
        <f>TITULNÍ!$F$27</f>
        <v>ET02</v>
      </c>
      <c r="C99" s="9" t="str">
        <f t="shared" si="5"/>
        <v>SO102</v>
      </c>
      <c r="D99" s="71"/>
      <c r="E99" s="7" t="str">
        <f t="shared" si="6"/>
        <v>D.1.1</v>
      </c>
      <c r="F99" s="7" t="str">
        <f t="shared" si="7"/>
        <v>ASR</v>
      </c>
      <c r="G99" s="71">
        <v>7594</v>
      </c>
      <c r="H99" s="71" t="s">
        <v>389</v>
      </c>
      <c r="I99" s="71" t="s">
        <v>566</v>
      </c>
      <c r="J99" s="9" t="s">
        <v>517</v>
      </c>
      <c r="K99" s="9" t="s">
        <v>45</v>
      </c>
      <c r="L99" s="9"/>
      <c r="M99" s="9"/>
      <c r="N99" s="60" t="str">
        <f t="shared" si="4"/>
        <v>KVSUPS_DPS_ET02_SO102_D.1.1_ASR-7594_DET</v>
      </c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1:24" s="12" customFormat="1" x14ac:dyDescent="0.2">
      <c r="B100" s="70" t="str">
        <f>TITULNÍ!$F$27</f>
        <v>ET02</v>
      </c>
      <c r="C100" s="9" t="str">
        <f>$B$3</f>
        <v>SO102</v>
      </c>
      <c r="D100" s="71"/>
      <c r="E100" s="7" t="str">
        <f>$F$4</f>
        <v>D.1.1</v>
      </c>
      <c r="F100" s="7" t="str">
        <f>$K$4</f>
        <v>ASR</v>
      </c>
      <c r="G100" s="71">
        <v>7715</v>
      </c>
      <c r="H100" s="71" t="s">
        <v>389</v>
      </c>
      <c r="I100" s="71" t="s">
        <v>567</v>
      </c>
      <c r="J100" s="9" t="s">
        <v>447</v>
      </c>
      <c r="K100" s="9" t="s">
        <v>45</v>
      </c>
      <c r="L100" s="9"/>
      <c r="M100" s="83"/>
      <c r="N100" s="60" t="str">
        <f t="shared" si="4"/>
        <v>KVSUPS_DPS_ET02_SO102_D.1.1_ASR-7715_DET</v>
      </c>
    </row>
    <row r="101" spans="1:24" s="12" customFormat="1" x14ac:dyDescent="0.2">
      <c r="A101" s="11"/>
      <c r="B101" s="70" t="str">
        <f>TITULNÍ!$F$27</f>
        <v>ET02</v>
      </c>
      <c r="C101" s="9" t="str">
        <f>$B$3</f>
        <v>SO102</v>
      </c>
      <c r="D101" s="71"/>
      <c r="E101" s="7" t="str">
        <f>$F$4</f>
        <v>D.1.1</v>
      </c>
      <c r="F101" s="7" t="str">
        <f>$K$4</f>
        <v>ASR</v>
      </c>
      <c r="G101" s="71">
        <v>7716</v>
      </c>
      <c r="H101" s="71" t="s">
        <v>389</v>
      </c>
      <c r="I101" s="71" t="s">
        <v>568</v>
      </c>
      <c r="J101" s="9" t="s">
        <v>447</v>
      </c>
      <c r="K101" s="9" t="s">
        <v>45</v>
      </c>
      <c r="L101" s="80"/>
      <c r="M101" s="9"/>
      <c r="N101" s="60" t="str">
        <f t="shared" si="4"/>
        <v>KVSUPS_DPS_ET02_SO102_D.1.1_ASR-7716_DET</v>
      </c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1:24" s="12" customFormat="1" x14ac:dyDescent="0.2">
      <c r="B102" s="70" t="str">
        <f>TITULNÍ!$F$27</f>
        <v>ET02</v>
      </c>
      <c r="C102" s="9" t="str">
        <f>$B$3</f>
        <v>SO102</v>
      </c>
      <c r="D102" s="71"/>
      <c r="E102" s="7" t="str">
        <f>$F$4</f>
        <v>D.1.1</v>
      </c>
      <c r="F102" s="7" t="str">
        <f>$K$4</f>
        <v>ASR</v>
      </c>
      <c r="G102" s="71">
        <v>7717</v>
      </c>
      <c r="H102" s="71" t="s">
        <v>389</v>
      </c>
      <c r="I102" s="71" t="s">
        <v>569</v>
      </c>
      <c r="J102" s="9" t="s">
        <v>447</v>
      </c>
      <c r="K102" s="9" t="s">
        <v>45</v>
      </c>
      <c r="L102" s="80"/>
      <c r="M102" s="9"/>
      <c r="N102" s="60" t="str">
        <f t="shared" si="4"/>
        <v>KVSUPS_DPS_ET02_SO102_D.1.1_ASR-7717_DET</v>
      </c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1:24" s="12" customFormat="1" x14ac:dyDescent="0.2">
      <c r="B103" s="70" t="str">
        <f>TITULNÍ!$F$27</f>
        <v>ET02</v>
      </c>
      <c r="C103" s="9" t="str">
        <f>$B$3</f>
        <v>SO102</v>
      </c>
      <c r="D103" s="71"/>
      <c r="E103" s="7" t="str">
        <f>$F$4</f>
        <v>D.1.1</v>
      </c>
      <c r="F103" s="7" t="str">
        <f>$K$4</f>
        <v>ASR</v>
      </c>
      <c r="G103" s="71">
        <v>7718</v>
      </c>
      <c r="H103" s="71" t="s">
        <v>389</v>
      </c>
      <c r="I103" s="71" t="s">
        <v>570</v>
      </c>
      <c r="J103" s="9" t="s">
        <v>447</v>
      </c>
      <c r="K103" s="9" t="s">
        <v>45</v>
      </c>
      <c r="L103" s="80"/>
      <c r="M103" s="9"/>
      <c r="N103" s="60" t="str">
        <f t="shared" si="4"/>
        <v>KVSUPS_DPS_ET02_SO102_D.1.1_ASR-7718_DET</v>
      </c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1:24" s="12" customFormat="1" x14ac:dyDescent="0.2">
      <c r="B104" s="70" t="str">
        <f>TITULNÍ!$F$27</f>
        <v>ET02</v>
      </c>
      <c r="C104" s="9" t="str">
        <f>$B$3</f>
        <v>SO102</v>
      </c>
      <c r="D104" s="71"/>
      <c r="E104" s="7" t="str">
        <f>$F$4</f>
        <v>D.1.1</v>
      </c>
      <c r="F104" s="7" t="str">
        <f>$K$4</f>
        <v>ASR</v>
      </c>
      <c r="G104" s="71">
        <v>7719</v>
      </c>
      <c r="H104" s="71" t="s">
        <v>389</v>
      </c>
      <c r="I104" s="71" t="s">
        <v>570</v>
      </c>
      <c r="J104" s="9" t="s">
        <v>447</v>
      </c>
      <c r="K104" s="9" t="s">
        <v>45</v>
      </c>
      <c r="L104" s="80"/>
      <c r="M104" s="9"/>
      <c r="N104" s="60" t="str">
        <f t="shared" si="4"/>
        <v>KVSUPS_DPS_ET02_SO102_D.1.1_ASR-7719_DET</v>
      </c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1:24" s="12" customFormat="1" x14ac:dyDescent="0.2">
      <c r="B105" s="70" t="str">
        <f>TITULNÍ!$F$27</f>
        <v>ET02</v>
      </c>
      <c r="C105" s="9" t="str">
        <f t="shared" si="5"/>
        <v>SO102</v>
      </c>
      <c r="D105" s="71"/>
      <c r="E105" s="7" t="str">
        <f t="shared" si="6"/>
        <v>D.1.1</v>
      </c>
      <c r="F105" s="7" t="str">
        <f t="shared" si="7"/>
        <v>ASR</v>
      </c>
      <c r="G105" s="71">
        <v>7722</v>
      </c>
      <c r="H105" s="71" t="s">
        <v>389</v>
      </c>
      <c r="I105" s="71" t="s">
        <v>571</v>
      </c>
      <c r="J105" s="9" t="s">
        <v>510</v>
      </c>
      <c r="K105" s="9" t="s">
        <v>45</v>
      </c>
      <c r="L105" s="80"/>
      <c r="M105" s="9"/>
      <c r="N105" s="60" t="str">
        <f t="shared" si="4"/>
        <v>KVSUPS_DPS_ET02_SO102_D.1.1_ASR-7722_DET</v>
      </c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1:24" s="12" customFormat="1" x14ac:dyDescent="0.2">
      <c r="B106" s="70" t="str">
        <f>TITULNÍ!$F$27</f>
        <v>ET02</v>
      </c>
      <c r="C106" s="9" t="str">
        <f t="shared" si="5"/>
        <v>SO102</v>
      </c>
      <c r="D106" s="71"/>
      <c r="E106" s="7" t="str">
        <f t="shared" si="6"/>
        <v>D.1.1</v>
      </c>
      <c r="F106" s="7" t="str">
        <f t="shared" si="7"/>
        <v>ASR</v>
      </c>
      <c r="G106" s="71">
        <v>7723</v>
      </c>
      <c r="H106" s="71" t="s">
        <v>389</v>
      </c>
      <c r="I106" s="71" t="s">
        <v>572</v>
      </c>
      <c r="J106" s="9" t="s">
        <v>517</v>
      </c>
      <c r="K106" s="9" t="s">
        <v>45</v>
      </c>
      <c r="L106" s="80"/>
      <c r="M106" s="9"/>
      <c r="N106" s="60" t="str">
        <f t="shared" si="4"/>
        <v>KVSUPS_DPS_ET02_SO102_D.1.1_ASR-7723_DET</v>
      </c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1:24" s="12" customFormat="1" x14ac:dyDescent="0.2">
      <c r="B107" s="70" t="str">
        <f>TITULNÍ!$F$27</f>
        <v>ET02</v>
      </c>
      <c r="C107" s="9" t="str">
        <f t="shared" si="5"/>
        <v>SO102</v>
      </c>
      <c r="D107" s="71"/>
      <c r="E107" s="7" t="str">
        <f t="shared" si="6"/>
        <v>D.1.1</v>
      </c>
      <c r="F107" s="7" t="str">
        <f t="shared" si="7"/>
        <v>ASR</v>
      </c>
      <c r="G107" s="71">
        <v>7728</v>
      </c>
      <c r="H107" s="71" t="s">
        <v>389</v>
      </c>
      <c r="I107" s="71" t="s">
        <v>573</v>
      </c>
      <c r="J107" s="9" t="s">
        <v>447</v>
      </c>
      <c r="K107" s="9" t="s">
        <v>45</v>
      </c>
      <c r="L107" s="80"/>
      <c r="M107" s="9"/>
      <c r="N107" s="60" t="str">
        <f t="shared" si="4"/>
        <v>KVSUPS_DPS_ET02_SO102_D.1.1_ASR-7728_DET</v>
      </c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1:24" s="12" customFormat="1" x14ac:dyDescent="0.2">
      <c r="B108" s="70" t="str">
        <f>TITULNÍ!$F$27</f>
        <v>ET02</v>
      </c>
      <c r="C108" s="9" t="str">
        <f t="shared" si="5"/>
        <v>SO102</v>
      </c>
      <c r="D108" s="71"/>
      <c r="E108" s="7" t="str">
        <f t="shared" si="6"/>
        <v>D.1.1</v>
      </c>
      <c r="F108" s="7" t="str">
        <f t="shared" si="7"/>
        <v>ASR</v>
      </c>
      <c r="G108" s="71">
        <v>7729</v>
      </c>
      <c r="H108" s="71" t="s">
        <v>389</v>
      </c>
      <c r="I108" s="71" t="s">
        <v>574</v>
      </c>
      <c r="J108" s="9" t="s">
        <v>517</v>
      </c>
      <c r="K108" s="9" t="s">
        <v>45</v>
      </c>
      <c r="L108" s="80"/>
      <c r="M108" s="9"/>
      <c r="N108" s="60" t="str">
        <f t="shared" si="4"/>
        <v>KVSUPS_DPS_ET02_SO102_D.1.1_ASR-7729_DET</v>
      </c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1:24" s="12" customFormat="1" x14ac:dyDescent="0.2">
      <c r="B109" s="70" t="str">
        <f>TITULNÍ!$F$27</f>
        <v>ET02</v>
      </c>
      <c r="C109" s="9" t="str">
        <f t="shared" si="5"/>
        <v>SO102</v>
      </c>
      <c r="D109" s="71"/>
      <c r="E109" s="7" t="str">
        <f t="shared" si="6"/>
        <v>D.1.1</v>
      </c>
      <c r="F109" s="7" t="str">
        <f t="shared" si="7"/>
        <v>ASR</v>
      </c>
      <c r="G109" s="71">
        <v>7733</v>
      </c>
      <c r="H109" s="71" t="s">
        <v>389</v>
      </c>
      <c r="I109" s="71" t="s">
        <v>575</v>
      </c>
      <c r="J109" s="9" t="s">
        <v>447</v>
      </c>
      <c r="K109" s="9" t="s">
        <v>45</v>
      </c>
      <c r="L109" s="80"/>
      <c r="M109" s="9"/>
      <c r="N109" s="60" t="str">
        <f t="shared" si="4"/>
        <v>KVSUPS_DPS_ET02_SO102_D.1.1_ASR-7733_DET</v>
      </c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1:24" s="12" customFormat="1" ht="25.5" x14ac:dyDescent="0.2">
      <c r="B110" s="70" t="str">
        <f>TITULNÍ!$F$27</f>
        <v>ET02</v>
      </c>
      <c r="C110" s="9" t="str">
        <f t="shared" si="5"/>
        <v>SO102</v>
      </c>
      <c r="D110" s="71"/>
      <c r="E110" s="7" t="str">
        <f t="shared" si="6"/>
        <v>D.1.1</v>
      </c>
      <c r="F110" s="7" t="str">
        <f t="shared" si="7"/>
        <v>ASR</v>
      </c>
      <c r="G110" s="71">
        <v>7770</v>
      </c>
      <c r="H110" s="71" t="s">
        <v>389</v>
      </c>
      <c r="I110" s="71" t="s">
        <v>576</v>
      </c>
      <c r="J110" s="9" t="s">
        <v>447</v>
      </c>
      <c r="K110" s="9" t="s">
        <v>45</v>
      </c>
      <c r="L110" s="80"/>
      <c r="M110" s="9"/>
      <c r="N110" s="60" t="str">
        <f t="shared" si="4"/>
        <v>KVSUPS_DPS_ET02_SO102_D.1.1_ASR-7770_DET</v>
      </c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1:24" s="12" customFormat="1" x14ac:dyDescent="0.2">
      <c r="B111" s="70" t="str">
        <f>TITULNÍ!$F$27</f>
        <v>ET02</v>
      </c>
      <c r="C111" s="9" t="str">
        <f t="shared" si="5"/>
        <v>SO102</v>
      </c>
      <c r="D111" s="71"/>
      <c r="E111" s="7" t="str">
        <f t="shared" si="6"/>
        <v>D.1.1</v>
      </c>
      <c r="F111" s="7" t="str">
        <f t="shared" si="7"/>
        <v>ASR</v>
      </c>
      <c r="G111" s="71">
        <v>7771</v>
      </c>
      <c r="H111" s="71" t="s">
        <v>389</v>
      </c>
      <c r="I111" s="71" t="s">
        <v>577</v>
      </c>
      <c r="J111" s="9" t="s">
        <v>447</v>
      </c>
      <c r="K111" s="9" t="s">
        <v>45</v>
      </c>
      <c r="L111" s="80"/>
      <c r="M111" s="9"/>
      <c r="N111" s="60" t="str">
        <f t="shared" si="4"/>
        <v>KVSUPS_DPS_ET02_SO102_D.1.1_ASR-7771_DET</v>
      </c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1:24" s="12" customFormat="1" x14ac:dyDescent="0.2">
      <c r="B112" s="70" t="str">
        <f>TITULNÍ!$F$27</f>
        <v>ET02</v>
      </c>
      <c r="C112" s="9" t="str">
        <f t="shared" si="5"/>
        <v>SO102</v>
      </c>
      <c r="D112" s="71"/>
      <c r="E112" s="7" t="str">
        <f t="shared" si="6"/>
        <v>D.1.1</v>
      </c>
      <c r="F112" s="7" t="str">
        <f t="shared" si="7"/>
        <v>ASR</v>
      </c>
      <c r="G112" s="71">
        <v>7772</v>
      </c>
      <c r="H112" s="71" t="s">
        <v>389</v>
      </c>
      <c r="I112" s="71" t="s">
        <v>578</v>
      </c>
      <c r="J112" s="9" t="s">
        <v>517</v>
      </c>
      <c r="K112" s="9" t="s">
        <v>45</v>
      </c>
      <c r="L112" s="80"/>
      <c r="M112" s="9"/>
      <c r="N112" s="60" t="str">
        <f t="shared" si="4"/>
        <v>KVSUPS_DPS_ET02_SO102_D.1.1_ASR-7772_DET</v>
      </c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ht="25.5" x14ac:dyDescent="0.2">
      <c r="B113" s="70" t="str">
        <f>TITULNÍ!$F$27</f>
        <v>ET02</v>
      </c>
      <c r="C113" s="9" t="str">
        <f t="shared" si="5"/>
        <v>SO102</v>
      </c>
      <c r="D113" s="71"/>
      <c r="E113" s="7" t="str">
        <f t="shared" si="6"/>
        <v>D.1.1</v>
      </c>
      <c r="F113" s="7" t="str">
        <f t="shared" si="7"/>
        <v>ASR</v>
      </c>
      <c r="G113" s="71">
        <v>7773</v>
      </c>
      <c r="H113" s="71" t="s">
        <v>389</v>
      </c>
      <c r="I113" s="71" t="s">
        <v>579</v>
      </c>
      <c r="J113" s="9" t="s">
        <v>517</v>
      </c>
      <c r="K113" s="9" t="s">
        <v>45</v>
      </c>
      <c r="L113" s="80"/>
      <c r="M113" s="9"/>
      <c r="N113" s="60" t="str">
        <f t="shared" si="4"/>
        <v>KVSUPS_DPS_ET02_SO102_D.1.1_ASR-7773_DET</v>
      </c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ht="25.5" x14ac:dyDescent="0.2">
      <c r="B114" s="70" t="str">
        <f>TITULNÍ!$F$27</f>
        <v>ET02</v>
      </c>
      <c r="C114" s="9" t="str">
        <f t="shared" si="5"/>
        <v>SO102</v>
      </c>
      <c r="D114" s="71"/>
      <c r="E114" s="7" t="str">
        <f t="shared" si="6"/>
        <v>D.1.1</v>
      </c>
      <c r="F114" s="7" t="str">
        <f t="shared" si="7"/>
        <v>ASR</v>
      </c>
      <c r="G114" s="71">
        <v>7774</v>
      </c>
      <c r="H114" s="71" t="s">
        <v>389</v>
      </c>
      <c r="I114" s="71" t="s">
        <v>580</v>
      </c>
      <c r="J114" s="9" t="s">
        <v>517</v>
      </c>
      <c r="K114" s="9" t="s">
        <v>45</v>
      </c>
      <c r="L114" s="80"/>
      <c r="M114" s="9"/>
      <c r="N114" s="60" t="str">
        <f t="shared" si="4"/>
        <v>KVSUPS_DPS_ET02_SO102_D.1.1_ASR-7774_DET</v>
      </c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ht="25.5" x14ac:dyDescent="0.2">
      <c r="B115" s="70" t="str">
        <f>TITULNÍ!$F$27</f>
        <v>ET02</v>
      </c>
      <c r="C115" s="9" t="str">
        <f t="shared" si="5"/>
        <v>SO102</v>
      </c>
      <c r="D115" s="71"/>
      <c r="E115" s="7" t="str">
        <f t="shared" si="6"/>
        <v>D.1.1</v>
      </c>
      <c r="F115" s="7" t="str">
        <f t="shared" si="7"/>
        <v>ASR</v>
      </c>
      <c r="G115" s="71">
        <v>7776</v>
      </c>
      <c r="H115" s="71" t="s">
        <v>389</v>
      </c>
      <c r="I115" s="71" t="s">
        <v>581</v>
      </c>
      <c r="J115" s="9" t="s">
        <v>447</v>
      </c>
      <c r="K115" s="9" t="s">
        <v>45</v>
      </c>
      <c r="L115" s="80"/>
      <c r="M115" s="9"/>
      <c r="N115" s="60" t="str">
        <f t="shared" si="4"/>
        <v>KVSUPS_DPS_ET02_SO102_D.1.1_ASR-7776_DET</v>
      </c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ht="25.5" x14ac:dyDescent="0.2">
      <c r="B116" s="70" t="str">
        <f>TITULNÍ!$F$27</f>
        <v>ET02</v>
      </c>
      <c r="C116" s="9" t="str">
        <f t="shared" si="5"/>
        <v>SO102</v>
      </c>
      <c r="D116" s="71"/>
      <c r="E116" s="7" t="str">
        <f t="shared" si="6"/>
        <v>D.1.1</v>
      </c>
      <c r="F116" s="7" t="str">
        <f t="shared" si="7"/>
        <v>ASR</v>
      </c>
      <c r="G116" s="71">
        <v>7840</v>
      </c>
      <c r="H116" s="71" t="s">
        <v>389</v>
      </c>
      <c r="I116" s="71" t="s">
        <v>582</v>
      </c>
      <c r="J116" s="9" t="s">
        <v>510</v>
      </c>
      <c r="K116" s="9" t="s">
        <v>45</v>
      </c>
      <c r="L116" s="80"/>
      <c r="M116" s="9"/>
      <c r="N116" s="60" t="str">
        <f t="shared" si="4"/>
        <v>KVSUPS_DPS_ET02_SO102_D.1.1_ASR-7840_DET</v>
      </c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ht="25.5" x14ac:dyDescent="0.2">
      <c r="B117" s="70" t="str">
        <f>TITULNÍ!$F$27</f>
        <v>ET02</v>
      </c>
      <c r="C117" s="9" t="str">
        <f t="shared" si="5"/>
        <v>SO102</v>
      </c>
      <c r="D117" s="71"/>
      <c r="E117" s="7" t="str">
        <f t="shared" si="6"/>
        <v>D.1.1</v>
      </c>
      <c r="F117" s="7" t="str">
        <f t="shared" si="7"/>
        <v>ASR</v>
      </c>
      <c r="G117" s="71">
        <v>7841</v>
      </c>
      <c r="H117" s="71" t="s">
        <v>389</v>
      </c>
      <c r="I117" s="71" t="s">
        <v>583</v>
      </c>
      <c r="J117" s="9" t="s">
        <v>517</v>
      </c>
      <c r="K117" s="9" t="s">
        <v>45</v>
      </c>
      <c r="L117" s="80"/>
      <c r="M117" s="9"/>
      <c r="N117" s="60" t="str">
        <f t="shared" si="4"/>
        <v>KVSUPS_DPS_ET02_SO102_D.1.1_ASR-7841_DET</v>
      </c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70" t="str">
        <f>TITULNÍ!$F$27</f>
        <v>ET02</v>
      </c>
      <c r="C118" s="9" t="str">
        <f t="shared" si="5"/>
        <v>SO102</v>
      </c>
      <c r="D118" s="71"/>
      <c r="E118" s="7" t="str">
        <f t="shared" si="6"/>
        <v>D.1.1</v>
      </c>
      <c r="F118" s="7" t="str">
        <f t="shared" si="7"/>
        <v>ASR</v>
      </c>
      <c r="G118" s="71">
        <v>7842</v>
      </c>
      <c r="H118" s="71" t="s">
        <v>389</v>
      </c>
      <c r="I118" s="71" t="s">
        <v>584</v>
      </c>
      <c r="J118" s="9" t="s">
        <v>517</v>
      </c>
      <c r="K118" s="9" t="s">
        <v>45</v>
      </c>
      <c r="L118" s="80"/>
      <c r="M118" s="9"/>
      <c r="N118" s="60" t="str">
        <f t="shared" si="4"/>
        <v>KVSUPS_DPS_ET02_SO102_D.1.1_ASR-7842_DET</v>
      </c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ht="25.5" x14ac:dyDescent="0.2">
      <c r="B119" s="70" t="str">
        <f>TITULNÍ!$F$27</f>
        <v>ET02</v>
      </c>
      <c r="C119" s="9" t="str">
        <f t="shared" si="5"/>
        <v>SO102</v>
      </c>
      <c r="D119" s="71"/>
      <c r="E119" s="7" t="str">
        <f t="shared" si="6"/>
        <v>D.1.1</v>
      </c>
      <c r="F119" s="7" t="str">
        <f t="shared" si="7"/>
        <v>ASR</v>
      </c>
      <c r="G119" s="71">
        <v>7843</v>
      </c>
      <c r="H119" s="71" t="s">
        <v>389</v>
      </c>
      <c r="I119" s="71" t="s">
        <v>585</v>
      </c>
      <c r="J119" s="9" t="s">
        <v>447</v>
      </c>
      <c r="K119" s="9" t="s">
        <v>45</v>
      </c>
      <c r="L119" s="80"/>
      <c r="M119" s="9"/>
      <c r="N119" s="60" t="str">
        <f t="shared" si="4"/>
        <v>KVSUPS_DPS_ET02_SO102_D.1.1_ASR-7843_DET</v>
      </c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ht="25.5" x14ac:dyDescent="0.2">
      <c r="B120" s="70" t="str">
        <f>TITULNÍ!$F$27</f>
        <v>ET02</v>
      </c>
      <c r="C120" s="9" t="str">
        <f t="shared" si="5"/>
        <v>SO102</v>
      </c>
      <c r="D120" s="71"/>
      <c r="E120" s="7" t="str">
        <f t="shared" si="6"/>
        <v>D.1.1</v>
      </c>
      <c r="F120" s="7" t="str">
        <f t="shared" si="7"/>
        <v>ASR</v>
      </c>
      <c r="G120" s="71">
        <v>7860</v>
      </c>
      <c r="H120" s="71" t="s">
        <v>389</v>
      </c>
      <c r="I120" s="71" t="s">
        <v>586</v>
      </c>
      <c r="J120" s="9" t="s">
        <v>447</v>
      </c>
      <c r="K120" s="9" t="s">
        <v>45</v>
      </c>
      <c r="L120" s="80"/>
      <c r="M120" s="9"/>
      <c r="N120" s="60" t="str">
        <f t="shared" si="4"/>
        <v>KVSUPS_DPS_ET02_SO102_D.1.1_ASR-7860_DET</v>
      </c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ht="25.5" x14ac:dyDescent="0.2">
      <c r="B121" s="70" t="str">
        <f>TITULNÍ!$F$27</f>
        <v>ET02</v>
      </c>
      <c r="C121" s="9" t="str">
        <f t="shared" si="5"/>
        <v>SO102</v>
      </c>
      <c r="D121" s="71"/>
      <c r="E121" s="7" t="str">
        <f t="shared" si="6"/>
        <v>D.1.1</v>
      </c>
      <c r="F121" s="7" t="str">
        <f t="shared" si="7"/>
        <v>ASR</v>
      </c>
      <c r="G121" s="71">
        <v>7861</v>
      </c>
      <c r="H121" s="71" t="s">
        <v>389</v>
      </c>
      <c r="I121" s="71" t="s">
        <v>587</v>
      </c>
      <c r="J121" s="9" t="s">
        <v>447</v>
      </c>
      <c r="K121" s="9" t="s">
        <v>45</v>
      </c>
      <c r="L121" s="80"/>
      <c r="M121" s="9"/>
      <c r="N121" s="60" t="str">
        <f t="shared" si="4"/>
        <v>KVSUPS_DPS_ET02_SO102_D.1.1_ASR-7861_DET</v>
      </c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ht="25.5" x14ac:dyDescent="0.2">
      <c r="B122" s="70" t="str">
        <f>TITULNÍ!$F$27</f>
        <v>ET02</v>
      </c>
      <c r="C122" s="9" t="str">
        <f t="shared" si="5"/>
        <v>SO102</v>
      </c>
      <c r="D122" s="71"/>
      <c r="E122" s="7" t="str">
        <f t="shared" si="6"/>
        <v>D.1.1</v>
      </c>
      <c r="F122" s="7" t="str">
        <f t="shared" si="7"/>
        <v>ASR</v>
      </c>
      <c r="G122" s="71">
        <v>7862</v>
      </c>
      <c r="H122" s="71" t="s">
        <v>389</v>
      </c>
      <c r="I122" s="71" t="s">
        <v>588</v>
      </c>
      <c r="J122" s="9" t="s">
        <v>447</v>
      </c>
      <c r="K122" s="9" t="s">
        <v>45</v>
      </c>
      <c r="L122" s="80"/>
      <c r="M122" s="9"/>
      <c r="N122" s="60" t="str">
        <f t="shared" si="4"/>
        <v>KVSUPS_DPS_ET02_SO102_D.1.1_ASR-7862_DET</v>
      </c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ht="25.5" x14ac:dyDescent="0.2">
      <c r="B123" s="70" t="str">
        <f>TITULNÍ!$F$27</f>
        <v>ET02</v>
      </c>
      <c r="C123" s="9" t="str">
        <f t="shared" si="5"/>
        <v>SO102</v>
      </c>
      <c r="D123" s="71"/>
      <c r="E123" s="7" t="str">
        <f t="shared" si="6"/>
        <v>D.1.1</v>
      </c>
      <c r="F123" s="7" t="str">
        <f t="shared" si="7"/>
        <v>ASR</v>
      </c>
      <c r="G123" s="71">
        <v>7870</v>
      </c>
      <c r="H123" s="71" t="s">
        <v>389</v>
      </c>
      <c r="I123" s="71" t="s">
        <v>589</v>
      </c>
      <c r="J123" s="9" t="s">
        <v>447</v>
      </c>
      <c r="K123" s="9" t="s">
        <v>45</v>
      </c>
      <c r="L123" s="80"/>
      <c r="M123" s="9"/>
      <c r="N123" s="60" t="str">
        <f t="shared" si="4"/>
        <v>KVSUPS_DPS_ET02_SO102_D.1.1_ASR-7870_DET</v>
      </c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ht="25.5" x14ac:dyDescent="0.2">
      <c r="B124" s="70" t="str">
        <f>TITULNÍ!$F$27</f>
        <v>ET02</v>
      </c>
      <c r="C124" s="9" t="str">
        <f>$B$3</f>
        <v>SO102</v>
      </c>
      <c r="D124" s="71"/>
      <c r="E124" s="7" t="str">
        <f>$F$4</f>
        <v>D.1.1</v>
      </c>
      <c r="F124" s="7" t="str">
        <f>$K$4</f>
        <v>ASR</v>
      </c>
      <c r="G124" s="71">
        <v>7901</v>
      </c>
      <c r="H124" s="71" t="s">
        <v>389</v>
      </c>
      <c r="I124" s="71" t="s">
        <v>590</v>
      </c>
      <c r="J124" s="9" t="s">
        <v>447</v>
      </c>
      <c r="K124" s="9" t="s">
        <v>45</v>
      </c>
      <c r="L124" s="80"/>
      <c r="M124" s="9"/>
      <c r="N124" s="60" t="str">
        <f t="shared" si="4"/>
        <v>KVSUPS_DPS_ET02_SO102_D.1.1_ASR-7901_DET</v>
      </c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ht="25.5" x14ac:dyDescent="0.2">
      <c r="B125" s="70" t="str">
        <f>TITULNÍ!$F$27</f>
        <v>ET02</v>
      </c>
      <c r="C125" s="9" t="str">
        <f>$B$3</f>
        <v>SO102</v>
      </c>
      <c r="D125" s="71"/>
      <c r="E125" s="7" t="str">
        <f>$F$4</f>
        <v>D.1.1</v>
      </c>
      <c r="F125" s="7" t="str">
        <f>$K$4</f>
        <v>ASR</v>
      </c>
      <c r="G125" s="71">
        <v>7902</v>
      </c>
      <c r="H125" s="71" t="s">
        <v>389</v>
      </c>
      <c r="I125" s="71" t="s">
        <v>591</v>
      </c>
      <c r="J125" s="9" t="s">
        <v>510</v>
      </c>
      <c r="K125" s="9" t="s">
        <v>45</v>
      </c>
      <c r="L125" s="80"/>
      <c r="M125" s="9"/>
      <c r="N125" s="60" t="str">
        <f t="shared" si="4"/>
        <v>KVSUPS_DPS_ET02_SO102_D.1.1_ASR-7902_DET</v>
      </c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70" t="str">
        <f>TITULNÍ!$F$27</f>
        <v>ET02</v>
      </c>
      <c r="C126" s="9" t="str">
        <f t="shared" si="5"/>
        <v>SO102</v>
      </c>
      <c r="D126" s="71"/>
      <c r="E126" s="7" t="str">
        <f t="shared" si="6"/>
        <v>D.1.1</v>
      </c>
      <c r="F126" s="7" t="str">
        <f t="shared" si="7"/>
        <v>ASR</v>
      </c>
      <c r="G126" s="71">
        <v>7904</v>
      </c>
      <c r="H126" s="71" t="s">
        <v>389</v>
      </c>
      <c r="I126" s="71" t="s">
        <v>592</v>
      </c>
      <c r="J126" s="9" t="s">
        <v>447</v>
      </c>
      <c r="K126" s="9" t="s">
        <v>45</v>
      </c>
      <c r="L126" s="80"/>
      <c r="M126" s="9"/>
      <c r="N126" s="60" t="str">
        <f t="shared" si="4"/>
        <v>KVSUPS_DPS_ET02_SO102_D.1.1_ASR-7904_DET</v>
      </c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70" t="str">
        <f>TITULNÍ!$F$27</f>
        <v>ET02</v>
      </c>
      <c r="C127" s="9" t="str">
        <f t="shared" si="5"/>
        <v>SO102</v>
      </c>
      <c r="D127" s="71"/>
      <c r="E127" s="7" t="str">
        <f t="shared" si="6"/>
        <v>D.1.1</v>
      </c>
      <c r="F127" s="7" t="str">
        <f t="shared" si="7"/>
        <v>ASR</v>
      </c>
      <c r="G127" s="71">
        <v>7905</v>
      </c>
      <c r="H127" s="71" t="s">
        <v>389</v>
      </c>
      <c r="I127" s="71" t="s">
        <v>593</v>
      </c>
      <c r="J127" s="9" t="s">
        <v>447</v>
      </c>
      <c r="K127" s="9" t="s">
        <v>45</v>
      </c>
      <c r="L127" s="80"/>
      <c r="M127" s="9"/>
      <c r="N127" s="60" t="str">
        <f t="shared" si="4"/>
        <v>KVSUPS_DPS_ET02_SO102_D.1.1_ASR-7905_DET</v>
      </c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70" t="str">
        <f>TITULNÍ!$F$27</f>
        <v>ET02</v>
      </c>
      <c r="C128" s="9" t="str">
        <f t="shared" si="5"/>
        <v>SO102</v>
      </c>
      <c r="D128" s="71"/>
      <c r="E128" s="7" t="str">
        <f t="shared" si="6"/>
        <v>D.1.1</v>
      </c>
      <c r="F128" s="7" t="str">
        <f t="shared" si="7"/>
        <v>ASR</v>
      </c>
      <c r="G128" s="71">
        <v>7906</v>
      </c>
      <c r="H128" s="71" t="s">
        <v>389</v>
      </c>
      <c r="I128" s="71" t="s">
        <v>594</v>
      </c>
      <c r="J128" s="9" t="s">
        <v>447</v>
      </c>
      <c r="K128" s="9" t="s">
        <v>45</v>
      </c>
      <c r="L128" s="80"/>
      <c r="M128" s="9"/>
      <c r="N128" s="60" t="str">
        <f t="shared" si="4"/>
        <v>KVSUPS_DPS_ET02_SO102_D.1.1_ASR-7906_DET</v>
      </c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ht="25.5" x14ac:dyDescent="0.2">
      <c r="B129" s="70" t="str">
        <f>TITULNÍ!$F$27</f>
        <v>ET02</v>
      </c>
      <c r="C129" s="9" t="str">
        <f t="shared" si="5"/>
        <v>SO102</v>
      </c>
      <c r="D129" s="71"/>
      <c r="E129" s="7" t="str">
        <f t="shared" si="6"/>
        <v>D.1.1</v>
      </c>
      <c r="F129" s="7" t="str">
        <f t="shared" si="7"/>
        <v>ASR</v>
      </c>
      <c r="G129" s="71">
        <v>7907</v>
      </c>
      <c r="H129" s="71" t="s">
        <v>389</v>
      </c>
      <c r="I129" s="71" t="s">
        <v>595</v>
      </c>
      <c r="J129" s="9" t="s">
        <v>510</v>
      </c>
      <c r="K129" s="9" t="s">
        <v>45</v>
      </c>
      <c r="L129" s="80"/>
      <c r="M129" s="9"/>
      <c r="N129" s="60" t="str">
        <f t="shared" si="4"/>
        <v>KVSUPS_DPS_ET02_SO102_D.1.1_ASR-7907_DET</v>
      </c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ht="25.5" x14ac:dyDescent="0.2">
      <c r="B130" s="70" t="str">
        <f>TITULNÍ!$F$27</f>
        <v>ET02</v>
      </c>
      <c r="C130" s="9" t="str">
        <f t="shared" si="5"/>
        <v>SO102</v>
      </c>
      <c r="D130" s="71"/>
      <c r="E130" s="7" t="str">
        <f t="shared" si="6"/>
        <v>D.1.1</v>
      </c>
      <c r="F130" s="7" t="str">
        <f t="shared" si="7"/>
        <v>ASR</v>
      </c>
      <c r="G130" s="71">
        <v>7908</v>
      </c>
      <c r="H130" s="71" t="s">
        <v>389</v>
      </c>
      <c r="I130" s="71" t="s">
        <v>596</v>
      </c>
      <c r="J130" s="9" t="s">
        <v>510</v>
      </c>
      <c r="K130" s="9" t="s">
        <v>45</v>
      </c>
      <c r="L130" s="80"/>
      <c r="M130" s="9"/>
      <c r="N130" s="60" t="str">
        <f t="shared" si="4"/>
        <v>KVSUPS_DPS_ET02_SO102_D.1.1_ASR-7908_DET</v>
      </c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ht="25.5" x14ac:dyDescent="0.2">
      <c r="B131" s="70" t="str">
        <f>TITULNÍ!$F$27</f>
        <v>ET02</v>
      </c>
      <c r="C131" s="9" t="str">
        <f t="shared" si="5"/>
        <v>SO102</v>
      </c>
      <c r="D131" s="71"/>
      <c r="E131" s="7" t="str">
        <f t="shared" si="6"/>
        <v>D.1.1</v>
      </c>
      <c r="F131" s="7" t="str">
        <f t="shared" si="7"/>
        <v>ASR</v>
      </c>
      <c r="G131" s="71">
        <v>7910</v>
      </c>
      <c r="H131" s="71" t="s">
        <v>389</v>
      </c>
      <c r="I131" s="71" t="s">
        <v>597</v>
      </c>
      <c r="J131" s="9" t="s">
        <v>447</v>
      </c>
      <c r="K131" s="9" t="s">
        <v>45</v>
      </c>
      <c r="L131" s="80"/>
      <c r="M131" s="9"/>
      <c r="N131" s="60" t="str">
        <f t="shared" si="4"/>
        <v>KVSUPS_DPS_ET02_SO102_D.1.1_ASR-7910_DET</v>
      </c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  <row r="132" spans="2:24" s="12" customFormat="1" x14ac:dyDescent="0.2">
      <c r="B132" s="70" t="str">
        <f>TITULNÍ!$F$27</f>
        <v>ET02</v>
      </c>
      <c r="C132" s="9" t="str">
        <f t="shared" si="5"/>
        <v>SO102</v>
      </c>
      <c r="D132" s="71"/>
      <c r="E132" s="7" t="str">
        <f t="shared" si="6"/>
        <v>D.1.1</v>
      </c>
      <c r="F132" s="7" t="str">
        <f t="shared" si="7"/>
        <v>ASR</v>
      </c>
      <c r="G132" s="71">
        <v>7911</v>
      </c>
      <c r="H132" s="71" t="s">
        <v>389</v>
      </c>
      <c r="I132" s="71" t="s">
        <v>598</v>
      </c>
      <c r="J132" s="9" t="s">
        <v>447</v>
      </c>
      <c r="K132" s="9" t="s">
        <v>45</v>
      </c>
      <c r="L132" s="80"/>
      <c r="M132" s="9"/>
      <c r="N132" s="60" t="str">
        <f t="shared" si="4"/>
        <v>KVSUPS_DPS_ET02_SO102_D.1.1_ASR-7911_DET</v>
      </c>
      <c r="O132" s="10"/>
      <c r="P132" s="14"/>
      <c r="Q132" s="10"/>
      <c r="R132" s="10"/>
      <c r="S132" s="10"/>
      <c r="T132" s="10"/>
      <c r="U132" s="10"/>
      <c r="V132" s="10"/>
      <c r="W132" s="10"/>
      <c r="X132" s="10"/>
    </row>
    <row r="133" spans="2:24" s="12" customFormat="1" ht="25.5" x14ac:dyDescent="0.2">
      <c r="B133" s="70" t="str">
        <f>TITULNÍ!$F$27</f>
        <v>ET02</v>
      </c>
      <c r="C133" s="9" t="str">
        <f t="shared" si="5"/>
        <v>SO102</v>
      </c>
      <c r="D133" s="71"/>
      <c r="E133" s="7" t="str">
        <f t="shared" si="6"/>
        <v>D.1.1</v>
      </c>
      <c r="F133" s="7" t="str">
        <f t="shared" si="7"/>
        <v>ASR</v>
      </c>
      <c r="G133" s="71">
        <v>7912</v>
      </c>
      <c r="H133" s="71" t="s">
        <v>389</v>
      </c>
      <c r="I133" s="71" t="s">
        <v>599</v>
      </c>
      <c r="J133" s="9" t="s">
        <v>447</v>
      </c>
      <c r="K133" s="9" t="s">
        <v>45</v>
      </c>
      <c r="L133" s="80"/>
      <c r="M133" s="9"/>
      <c r="N133" s="60" t="str">
        <f t="shared" si="4"/>
        <v>KVSUPS_DPS_ET02_SO102_D.1.1_ASR-7912_DET</v>
      </c>
      <c r="O133" s="10"/>
      <c r="P133" s="14"/>
      <c r="Q133" s="10"/>
      <c r="R133" s="10"/>
      <c r="S133" s="10"/>
      <c r="T133" s="10"/>
      <c r="U133" s="10"/>
      <c r="V133" s="10"/>
      <c r="W133" s="10"/>
      <c r="X133" s="10"/>
    </row>
    <row r="134" spans="2:24" s="12" customFormat="1" ht="25.5" x14ac:dyDescent="0.2">
      <c r="B134" s="70" t="str">
        <f>TITULNÍ!$F$27</f>
        <v>ET02</v>
      </c>
      <c r="C134" s="9" t="str">
        <f t="shared" si="5"/>
        <v>SO102</v>
      </c>
      <c r="D134" s="71"/>
      <c r="E134" s="7" t="str">
        <f t="shared" si="6"/>
        <v>D.1.1</v>
      </c>
      <c r="F134" s="7" t="str">
        <f t="shared" si="7"/>
        <v>ASR</v>
      </c>
      <c r="G134" s="71">
        <v>7913</v>
      </c>
      <c r="H134" s="71" t="s">
        <v>389</v>
      </c>
      <c r="I134" s="71" t="s">
        <v>600</v>
      </c>
      <c r="J134" s="9" t="s">
        <v>517</v>
      </c>
      <c r="K134" s="9" t="s">
        <v>45</v>
      </c>
      <c r="L134" s="80"/>
      <c r="M134" s="9"/>
      <c r="N134" s="60" t="str">
        <f t="shared" si="4"/>
        <v>KVSUPS_DPS_ET02_SO102_D.1.1_ASR-7913_DET</v>
      </c>
      <c r="O134" s="10"/>
      <c r="P134" s="14"/>
      <c r="Q134" s="10"/>
      <c r="R134" s="10"/>
      <c r="S134" s="10"/>
      <c r="T134" s="10"/>
      <c r="U134" s="10"/>
      <c r="V134" s="10"/>
      <c r="W134" s="10"/>
      <c r="X134" s="10"/>
    </row>
    <row r="135" spans="2:24" s="12" customFormat="1" x14ac:dyDescent="0.2">
      <c r="B135" s="70" t="str">
        <f>TITULNÍ!$F$27</f>
        <v>ET02</v>
      </c>
      <c r="C135" s="9" t="str">
        <f>$B$3</f>
        <v>SO102</v>
      </c>
      <c r="D135" s="71"/>
      <c r="E135" s="7" t="str">
        <f>$F$4</f>
        <v>D.1.1</v>
      </c>
      <c r="F135" s="7" t="str">
        <f>$K$4</f>
        <v>ASR</v>
      </c>
      <c r="G135" s="71">
        <v>7937</v>
      </c>
      <c r="H135" s="71" t="s">
        <v>389</v>
      </c>
      <c r="I135" s="71" t="s">
        <v>601</v>
      </c>
      <c r="J135" s="9" t="s">
        <v>447</v>
      </c>
      <c r="K135" s="9" t="s">
        <v>45</v>
      </c>
      <c r="L135" s="80"/>
      <c r="M135" s="9"/>
      <c r="N135" s="60" t="str">
        <f t="shared" si="4"/>
        <v>KVSUPS_DPS_ET02_SO102_D.1.1_ASR-7937_DET</v>
      </c>
      <c r="O135" s="10"/>
      <c r="P135" s="14"/>
      <c r="Q135" s="10"/>
      <c r="R135" s="10"/>
      <c r="S135" s="10"/>
      <c r="T135" s="10"/>
      <c r="U135" s="10"/>
      <c r="V135" s="10"/>
      <c r="W135" s="10"/>
      <c r="X135" s="10"/>
    </row>
    <row r="136" spans="2:24" s="12" customFormat="1" x14ac:dyDescent="0.2">
      <c r="B136" s="70" t="str">
        <f>TITULNÍ!$F$27</f>
        <v>ET02</v>
      </c>
      <c r="C136" s="9" t="str">
        <f>$B$3</f>
        <v>SO102</v>
      </c>
      <c r="D136" s="71"/>
      <c r="E136" s="7" t="str">
        <f>$F$4</f>
        <v>D.1.1</v>
      </c>
      <c r="F136" s="7" t="str">
        <f>$K$4</f>
        <v>ASR</v>
      </c>
      <c r="G136" s="71">
        <v>7938</v>
      </c>
      <c r="H136" s="71" t="s">
        <v>389</v>
      </c>
      <c r="I136" s="71" t="s">
        <v>602</v>
      </c>
      <c r="J136" s="9" t="s">
        <v>447</v>
      </c>
      <c r="K136" s="9" t="s">
        <v>45</v>
      </c>
      <c r="L136" s="80"/>
      <c r="M136" s="9"/>
      <c r="N136" s="60" t="str">
        <f t="shared" si="4"/>
        <v>KVSUPS_DPS_ET02_SO102_D.1.1_ASR-7938_DET</v>
      </c>
      <c r="O136" s="10"/>
      <c r="P136" s="14"/>
      <c r="Q136" s="10"/>
      <c r="R136" s="10"/>
      <c r="S136" s="10"/>
      <c r="T136" s="10"/>
      <c r="U136" s="10"/>
      <c r="V136" s="10"/>
      <c r="W136" s="10"/>
      <c r="X136" s="10"/>
    </row>
    <row r="137" spans="2:24" s="12" customFormat="1" x14ac:dyDescent="0.2">
      <c r="B137" s="70" t="str">
        <f>TITULNÍ!$F$27</f>
        <v>ET02</v>
      </c>
      <c r="C137" s="9" t="str">
        <f>$B$3</f>
        <v>SO102</v>
      </c>
      <c r="D137" s="71"/>
      <c r="E137" s="7" t="str">
        <f>$F$4</f>
        <v>D.1.1</v>
      </c>
      <c r="F137" s="7" t="str">
        <f>$K$4</f>
        <v>ASR</v>
      </c>
      <c r="G137" s="71">
        <v>7939</v>
      </c>
      <c r="H137" s="71" t="s">
        <v>389</v>
      </c>
      <c r="I137" s="71" t="s">
        <v>603</v>
      </c>
      <c r="J137" s="9" t="s">
        <v>447</v>
      </c>
      <c r="K137" s="9" t="s">
        <v>45</v>
      </c>
      <c r="L137" s="80"/>
      <c r="M137" s="9"/>
      <c r="N137" s="60" t="str">
        <f t="shared" si="4"/>
        <v>KVSUPS_DPS_ET02_SO102_D.1.1_ASR-7939_DET</v>
      </c>
      <c r="O137" s="10"/>
      <c r="P137" s="14"/>
      <c r="Q137" s="10"/>
      <c r="R137" s="10"/>
      <c r="S137" s="10"/>
      <c r="T137" s="10"/>
      <c r="U137" s="10"/>
      <c r="V137" s="10"/>
      <c r="W137" s="10"/>
      <c r="X137" s="10"/>
    </row>
    <row r="138" spans="2:24" s="12" customFormat="1" x14ac:dyDescent="0.2">
      <c r="B138" s="70" t="str">
        <f>TITULNÍ!$F$27</f>
        <v>ET02</v>
      </c>
      <c r="C138" s="9" t="str">
        <f>$B$3</f>
        <v>SO102</v>
      </c>
      <c r="D138" s="71"/>
      <c r="E138" s="7" t="str">
        <f>$F$4</f>
        <v>D.1.1</v>
      </c>
      <c r="F138" s="7" t="str">
        <f>$K$4</f>
        <v>ASR</v>
      </c>
      <c r="G138" s="71">
        <v>7940</v>
      </c>
      <c r="H138" s="71" t="s">
        <v>389</v>
      </c>
      <c r="I138" s="71" t="s">
        <v>604</v>
      </c>
      <c r="J138" s="9" t="s">
        <v>447</v>
      </c>
      <c r="K138" s="9" t="s">
        <v>45</v>
      </c>
      <c r="L138" s="81"/>
      <c r="M138" s="81"/>
      <c r="N138" s="60" t="str">
        <f t="shared" si="4"/>
        <v>KVSUPS_DPS_ET02_SO102_D.1.1_ASR-7940_DET</v>
      </c>
      <c r="O138" s="10"/>
      <c r="P138" s="14"/>
      <c r="Q138" s="10"/>
      <c r="R138" s="10"/>
      <c r="S138" s="10"/>
      <c r="T138" s="10"/>
      <c r="U138" s="10"/>
      <c r="V138" s="10"/>
      <c r="W138" s="10"/>
      <c r="X138" s="10"/>
    </row>
    <row r="139" spans="2:24" s="12" customFormat="1" ht="25.5" x14ac:dyDescent="0.2">
      <c r="B139" s="70" t="str">
        <f>TITULNÍ!$F$27</f>
        <v>ET02</v>
      </c>
      <c r="C139" s="9" t="str">
        <f>$B$3</f>
        <v>SO102</v>
      </c>
      <c r="D139" s="71"/>
      <c r="E139" s="7" t="str">
        <f>$F$4</f>
        <v>D.1.1</v>
      </c>
      <c r="F139" s="7" t="str">
        <f>$K$4</f>
        <v>ASR</v>
      </c>
      <c r="G139" s="71">
        <v>7941</v>
      </c>
      <c r="H139" s="71" t="s">
        <v>389</v>
      </c>
      <c r="I139" s="71" t="s">
        <v>605</v>
      </c>
      <c r="J139" s="9" t="s">
        <v>447</v>
      </c>
      <c r="K139" s="9" t="s">
        <v>45</v>
      </c>
      <c r="L139" s="81"/>
      <c r="M139" s="81"/>
      <c r="N139" s="60" t="str">
        <f t="shared" si="4"/>
        <v>KVSUPS_DPS_ET02_SO102_D.1.1_ASR-7941_DET</v>
      </c>
      <c r="O139" s="10"/>
      <c r="P139" s="14"/>
      <c r="Q139" s="10"/>
      <c r="R139" s="10"/>
      <c r="S139" s="10"/>
      <c r="T139" s="10"/>
      <c r="U139" s="10"/>
      <c r="V139" s="10"/>
      <c r="W139" s="10"/>
      <c r="X139" s="10"/>
    </row>
    <row r="140" spans="2:24" s="12" customFormat="1" ht="25.5" x14ac:dyDescent="0.2">
      <c r="B140" s="70" t="str">
        <f>TITULNÍ!$F$27</f>
        <v>ET02</v>
      </c>
      <c r="C140" s="9" t="str">
        <f t="shared" si="5"/>
        <v>SO102</v>
      </c>
      <c r="D140" s="71"/>
      <c r="E140" s="7" t="str">
        <f t="shared" si="6"/>
        <v>D.1.1</v>
      </c>
      <c r="F140" s="7" t="str">
        <f t="shared" si="7"/>
        <v>ASR</v>
      </c>
      <c r="G140" s="71">
        <v>7960</v>
      </c>
      <c r="H140" s="71" t="s">
        <v>389</v>
      </c>
      <c r="I140" s="71" t="s">
        <v>606</v>
      </c>
      <c r="J140" s="9" t="s">
        <v>447</v>
      </c>
      <c r="K140" s="9" t="s">
        <v>45</v>
      </c>
      <c r="L140" s="81"/>
      <c r="M140" s="81"/>
      <c r="N140" s="60" t="str">
        <f t="shared" si="4"/>
        <v>KVSUPS_DPS_ET02_SO102_D.1.1_ASR-7960_DET</v>
      </c>
      <c r="O140" s="10"/>
      <c r="P140" s="14"/>
      <c r="Q140" s="10"/>
      <c r="R140" s="10"/>
      <c r="S140" s="10"/>
      <c r="T140" s="10"/>
      <c r="U140" s="10"/>
      <c r="V140" s="10"/>
      <c r="W140" s="10"/>
      <c r="X140" s="10"/>
    </row>
    <row r="141" spans="2:24" s="12" customFormat="1" x14ac:dyDescent="0.2">
      <c r="B141" s="70" t="str">
        <f>TITULNÍ!$F$27</f>
        <v>ET02</v>
      </c>
      <c r="C141" s="9" t="str">
        <f t="shared" si="5"/>
        <v>SO102</v>
      </c>
      <c r="D141" s="71"/>
      <c r="E141" s="7" t="str">
        <f t="shared" si="6"/>
        <v>D.1.1</v>
      </c>
      <c r="F141" s="7" t="str">
        <f t="shared" si="7"/>
        <v>ASR</v>
      </c>
      <c r="G141" s="71">
        <v>7981</v>
      </c>
      <c r="H141" s="71" t="s">
        <v>389</v>
      </c>
      <c r="I141" s="71" t="s">
        <v>607</v>
      </c>
      <c r="J141" s="9" t="s">
        <v>517</v>
      </c>
      <c r="K141" s="9" t="s">
        <v>45</v>
      </c>
      <c r="L141" s="81"/>
      <c r="M141" s="81"/>
      <c r="N141" s="60" t="str">
        <f t="shared" si="4"/>
        <v>KVSUPS_DPS_ET02_SO102_D.1.1_ASR-7981_DET</v>
      </c>
      <c r="O141" s="10"/>
      <c r="P141" s="14"/>
      <c r="Q141" s="10"/>
      <c r="R141" s="10"/>
      <c r="S141" s="10"/>
      <c r="T141" s="10"/>
      <c r="U141" s="10"/>
      <c r="V141" s="10"/>
      <c r="W141" s="10"/>
      <c r="X141" s="10"/>
    </row>
    <row r="142" spans="2:24" s="12" customFormat="1" x14ac:dyDescent="0.2">
      <c r="B142" s="70" t="str">
        <f>TITULNÍ!$F$27</f>
        <v>ET02</v>
      </c>
      <c r="C142" s="9" t="str">
        <f t="shared" si="5"/>
        <v>SO102</v>
      </c>
      <c r="D142" s="71"/>
      <c r="E142" s="7" t="str">
        <f t="shared" si="6"/>
        <v>D.1.1</v>
      </c>
      <c r="F142" s="7" t="str">
        <f t="shared" si="7"/>
        <v>ASR</v>
      </c>
      <c r="G142" s="71">
        <v>7982</v>
      </c>
      <c r="H142" s="71" t="s">
        <v>389</v>
      </c>
      <c r="I142" s="71" t="s">
        <v>608</v>
      </c>
      <c r="J142" s="9" t="s">
        <v>517</v>
      </c>
      <c r="K142" s="9" t="s">
        <v>45</v>
      </c>
      <c r="L142" s="80"/>
      <c r="M142" s="9"/>
      <c r="N142" s="60" t="str">
        <f t="shared" si="4"/>
        <v>KVSUPS_DPS_ET02_SO102_D.1.1_ASR-7982_DET</v>
      </c>
      <c r="O142" s="10"/>
      <c r="P142" s="14"/>
      <c r="Q142" s="10"/>
      <c r="R142" s="10"/>
      <c r="S142" s="10"/>
      <c r="T142" s="10"/>
      <c r="U142" s="10"/>
      <c r="V142" s="10"/>
      <c r="W142" s="10"/>
      <c r="X142" s="10"/>
    </row>
    <row r="143" spans="2:24" s="12" customFormat="1" x14ac:dyDescent="0.25">
      <c r="L143" s="80"/>
      <c r="M143" s="9"/>
      <c r="N143" s="60"/>
      <c r="O143" s="10"/>
      <c r="P143" s="14"/>
      <c r="Q143" s="10"/>
      <c r="R143" s="10"/>
      <c r="S143" s="10"/>
      <c r="T143" s="10"/>
      <c r="U143" s="10"/>
      <c r="V143" s="10"/>
      <c r="W143" s="10"/>
      <c r="X143" s="10"/>
    </row>
    <row r="144" spans="2:24" s="12" customFormat="1" x14ac:dyDescent="0.25">
      <c r="L144" s="80"/>
      <c r="M144" s="9"/>
      <c r="N144" s="60"/>
      <c r="O144" s="10"/>
      <c r="P144" s="14"/>
      <c r="Q144" s="10"/>
      <c r="R144" s="10"/>
      <c r="S144" s="10"/>
      <c r="T144" s="10"/>
      <c r="U144" s="10"/>
      <c r="V144" s="10"/>
      <c r="W144" s="10"/>
      <c r="X144" s="10"/>
    </row>
    <row r="145" spans="12:24" s="12" customFormat="1" x14ac:dyDescent="0.25">
      <c r="L145" s="80"/>
      <c r="M145" s="9"/>
      <c r="N145" s="60"/>
      <c r="O145" s="10"/>
      <c r="P145" s="14"/>
      <c r="Q145" s="10"/>
      <c r="R145" s="10"/>
      <c r="S145" s="10"/>
      <c r="T145" s="10"/>
      <c r="U145" s="10"/>
      <c r="V145" s="10"/>
      <c r="W145" s="10"/>
      <c r="X145" s="10"/>
    </row>
    <row r="146" spans="12:24" s="12" customFormat="1" x14ac:dyDescent="0.25">
      <c r="L146" s="80"/>
      <c r="M146" s="9"/>
      <c r="N146" s="60"/>
      <c r="O146" s="10"/>
      <c r="P146" s="14"/>
      <c r="Q146" s="10"/>
      <c r="R146" s="10"/>
      <c r="S146" s="10"/>
      <c r="T146" s="10"/>
      <c r="U146" s="10"/>
      <c r="V146" s="10"/>
      <c r="W146" s="10"/>
      <c r="X146" s="10"/>
    </row>
    <row r="147" spans="12:24" s="12" customFormat="1" x14ac:dyDescent="0.25">
      <c r="L147" s="80"/>
      <c r="M147" s="9"/>
      <c r="N147" s="60"/>
      <c r="O147" s="10"/>
      <c r="P147" s="14"/>
      <c r="Q147" s="10"/>
      <c r="R147" s="10"/>
      <c r="S147" s="10"/>
      <c r="T147" s="10"/>
      <c r="U147" s="10"/>
      <c r="V147" s="10"/>
      <c r="W147" s="10"/>
      <c r="X147" s="10"/>
    </row>
    <row r="148" spans="12:24" s="12" customFormat="1" x14ac:dyDescent="0.25">
      <c r="L148" s="80"/>
      <c r="M148" s="9"/>
      <c r="N148" s="60"/>
      <c r="O148" s="10"/>
      <c r="P148" s="14"/>
      <c r="Q148" s="10"/>
      <c r="R148" s="10"/>
      <c r="S148" s="10"/>
      <c r="T148" s="10"/>
      <c r="U148" s="10"/>
      <c r="V148" s="10"/>
      <c r="W148" s="10"/>
      <c r="X148" s="10"/>
    </row>
    <row r="149" spans="12:24" s="12" customFormat="1" x14ac:dyDescent="0.25">
      <c r="L149" s="80"/>
      <c r="M149" s="9"/>
      <c r="N149" s="60"/>
      <c r="O149" s="10"/>
      <c r="P149" s="14"/>
      <c r="Q149" s="10"/>
      <c r="R149" s="10"/>
      <c r="S149" s="10"/>
      <c r="T149" s="10"/>
      <c r="U149" s="10"/>
      <c r="V149" s="10"/>
      <c r="W149" s="10"/>
      <c r="X149" s="10"/>
    </row>
    <row r="150" spans="12:24" s="12" customFormat="1" x14ac:dyDescent="0.25">
      <c r="L150" s="80"/>
      <c r="M150" s="9"/>
      <c r="N150" s="60"/>
      <c r="O150" s="10"/>
      <c r="P150" s="14"/>
      <c r="Q150" s="10"/>
      <c r="R150" s="10"/>
      <c r="S150" s="10"/>
      <c r="T150" s="10"/>
      <c r="U150" s="10"/>
      <c r="V150" s="10"/>
      <c r="W150" s="10"/>
      <c r="X150" s="10"/>
    </row>
    <row r="151" spans="12:24" s="12" customFormat="1" x14ac:dyDescent="0.25">
      <c r="L151" s="80"/>
      <c r="M151" s="9"/>
      <c r="N151" s="60"/>
      <c r="O151" s="10"/>
      <c r="P151" s="14"/>
      <c r="Q151" s="10"/>
      <c r="R151" s="10"/>
      <c r="S151" s="10"/>
      <c r="T151" s="10"/>
      <c r="U151" s="10"/>
      <c r="V151" s="10"/>
      <c r="W151" s="10"/>
      <c r="X151" s="10"/>
    </row>
    <row r="152" spans="12:24" s="12" customFormat="1" x14ac:dyDescent="0.25">
      <c r="L152" s="80"/>
      <c r="M152" s="9"/>
      <c r="N152" s="60"/>
      <c r="O152" s="10"/>
      <c r="P152" s="14"/>
      <c r="Q152" s="10"/>
      <c r="R152" s="10"/>
      <c r="S152" s="10"/>
      <c r="T152" s="10"/>
      <c r="U152" s="10"/>
      <c r="V152" s="10"/>
      <c r="W152" s="10"/>
      <c r="X152" s="10"/>
    </row>
    <row r="153" spans="12:24" s="12" customFormat="1" x14ac:dyDescent="0.25">
      <c r="L153" s="80"/>
      <c r="M153" s="9"/>
      <c r="N153" s="60"/>
      <c r="O153" s="10"/>
      <c r="P153" s="14"/>
      <c r="Q153" s="10"/>
      <c r="R153" s="10"/>
      <c r="S153" s="10"/>
      <c r="T153" s="10"/>
      <c r="U153" s="10"/>
      <c r="V153" s="10"/>
      <c r="W153" s="10"/>
      <c r="X153" s="10"/>
    </row>
    <row r="154" spans="12:24" s="12" customFormat="1" x14ac:dyDescent="0.25">
      <c r="L154" s="80"/>
      <c r="M154" s="9"/>
      <c r="N154" s="60"/>
      <c r="O154" s="10"/>
      <c r="P154" s="14"/>
      <c r="Q154" s="10"/>
      <c r="R154" s="10"/>
      <c r="S154" s="10"/>
      <c r="T154" s="10"/>
      <c r="U154" s="10"/>
      <c r="V154" s="10"/>
      <c r="W154" s="10"/>
      <c r="X154" s="10"/>
    </row>
    <row r="155" spans="12:24" s="12" customFormat="1" x14ac:dyDescent="0.25">
      <c r="L155" s="80"/>
      <c r="M155" s="9"/>
      <c r="N155" s="60"/>
      <c r="O155" s="10"/>
      <c r="P155" s="14"/>
      <c r="Q155" s="10"/>
      <c r="R155" s="10"/>
      <c r="S155" s="10"/>
      <c r="T155" s="10"/>
      <c r="U155" s="10"/>
      <c r="V155" s="10"/>
      <c r="W155" s="10"/>
      <c r="X155" s="10"/>
    </row>
    <row r="156" spans="12:24" s="12" customFormat="1" x14ac:dyDescent="0.25">
      <c r="L156" s="80"/>
      <c r="M156" s="9"/>
      <c r="N156" s="60"/>
      <c r="O156" s="10"/>
      <c r="P156" s="14"/>
      <c r="Q156" s="10"/>
      <c r="R156" s="10"/>
      <c r="S156" s="10"/>
      <c r="T156" s="10"/>
      <c r="U156" s="10"/>
      <c r="V156" s="10"/>
      <c r="W156" s="10"/>
      <c r="X156" s="10"/>
    </row>
    <row r="157" spans="12:24" s="12" customFormat="1" x14ac:dyDescent="0.25">
      <c r="L157" s="80"/>
      <c r="M157" s="9"/>
      <c r="N157" s="60"/>
      <c r="O157" s="10"/>
      <c r="P157" s="14"/>
      <c r="Q157" s="10"/>
      <c r="R157" s="10"/>
      <c r="S157" s="10"/>
      <c r="T157" s="10"/>
      <c r="U157" s="10"/>
      <c r="V157" s="10"/>
      <c r="W157" s="10"/>
      <c r="X157" s="10"/>
    </row>
    <row r="158" spans="12:24" s="12" customFormat="1" x14ac:dyDescent="0.25">
      <c r="L158" s="80"/>
      <c r="M158" s="9"/>
      <c r="N158" s="60"/>
      <c r="O158" s="10"/>
      <c r="P158" s="14"/>
      <c r="Q158" s="10"/>
      <c r="R158" s="10"/>
      <c r="S158" s="10"/>
      <c r="T158" s="10"/>
      <c r="U158" s="10"/>
      <c r="V158" s="10"/>
      <c r="W158" s="10"/>
      <c r="X158" s="10"/>
    </row>
    <row r="159" spans="12:24" s="12" customFormat="1" x14ac:dyDescent="0.25">
      <c r="L159" s="80"/>
      <c r="M159" s="9"/>
      <c r="N159" s="60"/>
      <c r="O159" s="10"/>
      <c r="P159" s="14"/>
      <c r="Q159" s="10"/>
      <c r="R159" s="10"/>
      <c r="S159" s="10"/>
      <c r="T159" s="10"/>
      <c r="U159" s="10"/>
      <c r="V159" s="10"/>
      <c r="W159" s="10"/>
      <c r="X159" s="10"/>
    </row>
    <row r="160" spans="12:24" s="12" customFormat="1" x14ac:dyDescent="0.25">
      <c r="L160" s="80"/>
      <c r="M160" s="9"/>
      <c r="N160" s="60"/>
      <c r="O160" s="10"/>
      <c r="P160" s="14"/>
      <c r="Q160" s="10"/>
      <c r="R160" s="10"/>
      <c r="S160" s="10"/>
      <c r="T160" s="10"/>
      <c r="U160" s="10"/>
      <c r="V160" s="10"/>
      <c r="W160" s="10"/>
      <c r="X160" s="10"/>
    </row>
    <row r="161" spans="2:24" s="12" customFormat="1" x14ac:dyDescent="0.25">
      <c r="L161" s="80"/>
      <c r="M161" s="9"/>
      <c r="N161" s="60"/>
      <c r="O161" s="10"/>
      <c r="P161" s="14"/>
      <c r="Q161" s="10"/>
      <c r="R161" s="10"/>
      <c r="S161" s="10"/>
      <c r="T161" s="10"/>
      <c r="U161" s="10"/>
      <c r="V161" s="10"/>
      <c r="W161" s="10"/>
      <c r="X161" s="10"/>
    </row>
    <row r="162" spans="2:24" s="12" customFormat="1" x14ac:dyDescent="0.25">
      <c r="L162" s="80"/>
      <c r="M162" s="9"/>
      <c r="N162" s="60"/>
      <c r="O162" s="10"/>
      <c r="P162" s="14"/>
      <c r="Q162" s="10"/>
      <c r="R162" s="10"/>
      <c r="S162" s="10"/>
      <c r="T162" s="10"/>
      <c r="U162" s="10"/>
      <c r="V162" s="10"/>
      <c r="W162" s="10"/>
      <c r="X162" s="10"/>
    </row>
    <row r="163" spans="2:24" s="12" customFormat="1" x14ac:dyDescent="0.25">
      <c r="L163" s="80"/>
      <c r="M163" s="9"/>
      <c r="N163" s="60"/>
      <c r="O163" s="10"/>
      <c r="P163" s="14"/>
      <c r="Q163" s="10"/>
      <c r="R163" s="10"/>
      <c r="S163" s="10"/>
      <c r="T163" s="10"/>
      <c r="U163" s="10"/>
      <c r="V163" s="10"/>
      <c r="W163" s="10"/>
      <c r="X163" s="10"/>
    </row>
    <row r="164" spans="2:24" s="12" customFormat="1" x14ac:dyDescent="0.25">
      <c r="L164" s="80"/>
      <c r="M164" s="9"/>
      <c r="N164" s="60"/>
      <c r="O164" s="10"/>
      <c r="P164" s="14"/>
      <c r="Q164" s="10"/>
      <c r="R164" s="10"/>
      <c r="S164" s="10"/>
      <c r="T164" s="10"/>
      <c r="U164" s="10"/>
      <c r="V164" s="10"/>
      <c r="W164" s="10"/>
      <c r="X164" s="10"/>
    </row>
    <row r="165" spans="2:24" s="12" customFormat="1" x14ac:dyDescent="0.25">
      <c r="L165" s="80"/>
      <c r="M165" s="9"/>
      <c r="N165" s="60"/>
      <c r="O165" s="10"/>
      <c r="P165" s="14"/>
      <c r="Q165" s="10"/>
      <c r="R165" s="10"/>
      <c r="S165" s="10"/>
      <c r="T165" s="10"/>
      <c r="U165" s="10"/>
      <c r="V165" s="10"/>
      <c r="W165" s="10"/>
      <c r="X165" s="10"/>
    </row>
    <row r="166" spans="2:24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80"/>
      <c r="M166" s="9"/>
      <c r="N166" s="60"/>
    </row>
    <row r="167" spans="2:24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80"/>
      <c r="M167" s="9"/>
      <c r="N167" s="60"/>
    </row>
    <row r="168" spans="2:24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80"/>
      <c r="M168" s="9"/>
      <c r="N168" s="60"/>
    </row>
    <row r="169" spans="2:24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80"/>
      <c r="M169" s="9"/>
      <c r="N169" s="60"/>
    </row>
    <row r="170" spans="2:24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80"/>
      <c r="M170" s="9"/>
      <c r="N170" s="60"/>
    </row>
    <row r="171" spans="2:24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80"/>
      <c r="M171" s="9"/>
      <c r="N171" s="60"/>
    </row>
    <row r="172" spans="2:24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80"/>
      <c r="M172" s="9"/>
      <c r="N172" s="60"/>
    </row>
    <row r="173" spans="2:24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80"/>
      <c r="M173" s="9"/>
      <c r="N173" s="60"/>
    </row>
    <row r="174" spans="2:24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80"/>
      <c r="M174" s="9"/>
      <c r="N174" s="60"/>
    </row>
    <row r="175" spans="2:24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80"/>
      <c r="M175" s="9"/>
      <c r="N175" s="60"/>
    </row>
    <row r="176" spans="2:24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80"/>
      <c r="M176" s="9"/>
      <c r="N176" s="60"/>
    </row>
    <row r="177" spans="2:14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80"/>
      <c r="M177" s="9"/>
      <c r="N177" s="60"/>
    </row>
    <row r="178" spans="2:14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80"/>
      <c r="M178" s="9"/>
      <c r="N178" s="60"/>
    </row>
    <row r="179" spans="2:14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80"/>
      <c r="M179" s="9"/>
      <c r="N179" s="60"/>
    </row>
    <row r="180" spans="2:14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80"/>
      <c r="M180" s="9"/>
      <c r="N180" s="60"/>
    </row>
    <row r="181" spans="2:14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80"/>
      <c r="M181" s="9"/>
      <c r="N181" s="60"/>
    </row>
    <row r="182" spans="2:14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80"/>
      <c r="M182" s="9"/>
      <c r="N182" s="60"/>
    </row>
    <row r="183" spans="2:14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80"/>
      <c r="M183" s="9"/>
      <c r="N183" s="60"/>
    </row>
    <row r="184" spans="2:14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80"/>
      <c r="M184" s="9"/>
      <c r="N184" s="60"/>
    </row>
    <row r="185" spans="2:14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80"/>
      <c r="M185" s="9"/>
      <c r="N185" s="60"/>
    </row>
    <row r="186" spans="2:14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80"/>
      <c r="M186" s="9"/>
      <c r="N186" s="60"/>
    </row>
    <row r="187" spans="2:14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80"/>
      <c r="M187" s="9"/>
      <c r="N187" s="60"/>
    </row>
    <row r="188" spans="2:14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80"/>
      <c r="M188" s="9"/>
      <c r="N188" s="60"/>
    </row>
    <row r="189" spans="2:14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80"/>
      <c r="M189" s="9"/>
      <c r="N189" s="60"/>
    </row>
    <row r="190" spans="2:14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80"/>
      <c r="M190" s="9"/>
      <c r="N190" s="60"/>
    </row>
  </sheetData>
  <autoFilter ref="A14:AB98" xr:uid="{86DDBAD3-AE91-4B91-B100-FAF16F8A7DC2}"/>
  <customSheetViews>
    <customSheetView guid="{230F3AA1-88CE-4D2A-823B-E9289C410BFF}" scale="90" showPageBreaks="1" zeroValues="0" printArea="1" showAutoFilter="1" view="pageBreakPreview" topLeftCell="B1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38" xr:uid="{9AF186A9-1373-4E23-828E-BFB5E398E919}"/>
    </customSheetView>
    <customSheetView guid="{1EC762B6-D3FE-4DA7-9D9E-389DF568F9D4}" scale="90" showPageBreaks="1" zeroValues="0" printArea="1" showAutoFilter="1" view="pageBreakPreview" topLeftCell="B1">
      <pane ySplit="14" topLeftCell="A15" activePane="bottomLeft" state="frozen"/>
      <selection pane="bottomLeft" activeCell="B3" sqref="B3:K3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38" xr:uid="{75DCAF6E-9F27-4A7E-86E4-49068A4BF277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3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0AD79-8C03-4A2F-818F-F1A78C2533D7}">
  <sheetPr>
    <pageSetUpPr fitToPage="1"/>
  </sheetPr>
  <dimension ref="A1:AB109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0" t="str">
        <f>'SEZNAM PD'!A14</f>
        <v>SO102</v>
      </c>
      <c r="C3" s="150"/>
      <c r="D3" s="150"/>
      <c r="E3" s="151"/>
      <c r="F3" s="151"/>
      <c r="G3" s="151"/>
      <c r="H3" s="151"/>
      <c r="I3" s="151"/>
      <c r="J3" s="151"/>
      <c r="K3" s="151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PD'!B14</f>
        <v>D.1.1</v>
      </c>
      <c r="G4" s="37"/>
      <c r="H4" s="37"/>
      <c r="I4" s="37"/>
      <c r="J4" s="38" t="s">
        <v>48</v>
      </c>
      <c r="K4" s="36" t="str">
        <f>'SEZNAM PD'!C14</f>
        <v>DET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PD'!D14</f>
        <v>Architektonicko-stavební řešení - KNIHA DETAILŮ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B15" s="7" t="s">
        <v>76</v>
      </c>
      <c r="C15" s="9" t="str">
        <f t="shared" ref="C15:C82" si="0">$B$3</f>
        <v>SO102</v>
      </c>
      <c r="D15" s="7"/>
      <c r="E15" s="7" t="str">
        <f t="shared" ref="E15:E82" si="1">$F$4</f>
        <v>D.1.1</v>
      </c>
      <c r="F15" s="7" t="str">
        <f t="shared" ref="F15:F82" si="2">$K$4</f>
        <v>DET</v>
      </c>
      <c r="G15" s="9" t="str">
        <f>'D.1.1 ASR SO102'!G52</f>
        <v>7000</v>
      </c>
      <c r="H15" s="9" t="str">
        <f>'D.1.1 ASR SO102'!H52</f>
        <v>KNIHA DETAILŮ</v>
      </c>
      <c r="I15" s="9" t="str">
        <f>'D.1.1 ASR SO102'!I52</f>
        <v>KNIHA DETAILŮ vč. legendy materiálů</v>
      </c>
      <c r="J15" s="9" t="str">
        <f>'D.1.1 ASR SO102'!J52</f>
        <v>-</v>
      </c>
      <c r="K15" s="9" t="s">
        <v>45</v>
      </c>
      <c r="L15" s="9"/>
      <c r="M15" s="9" t="s">
        <v>227</v>
      </c>
      <c r="N15" s="60" t="str">
        <f t="shared" ref="N15:N82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KVSUPS_DPS_ET02_SO102_D.1.1_DET-7000_KNIHA DETAILŮ</v>
      </c>
    </row>
    <row r="16" spans="1:28" s="12" customFormat="1" x14ac:dyDescent="0.25">
      <c r="A16" s="11"/>
      <c r="B16" s="7" t="str">
        <f>TITULNÍ!$F$27</f>
        <v>ET02</v>
      </c>
      <c r="C16" s="9" t="str">
        <f t="shared" si="0"/>
        <v>SO102</v>
      </c>
      <c r="D16" s="64"/>
      <c r="E16" s="7" t="str">
        <f t="shared" si="1"/>
        <v>D.1.1</v>
      </c>
      <c r="F16" s="7" t="str">
        <f t="shared" si="2"/>
        <v>DET</v>
      </c>
      <c r="G16" s="64">
        <v>7000</v>
      </c>
      <c r="H16" s="64" t="s">
        <v>284</v>
      </c>
      <c r="I16" s="64" t="s">
        <v>749</v>
      </c>
      <c r="J16" s="80" t="s">
        <v>65</v>
      </c>
      <c r="K16" s="9" t="s">
        <v>45</v>
      </c>
      <c r="L16" s="80"/>
      <c r="M16" s="9" t="s">
        <v>227</v>
      </c>
      <c r="N16" s="60" t="str">
        <f t="shared" ref="N16" si="4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KVSUPS_DPS_ET02_SO102_D.1.1_DET-7000_LEG</v>
      </c>
      <c r="O16" s="10"/>
      <c r="P16" s="14"/>
      <c r="Q16" s="10"/>
      <c r="R16" s="10"/>
      <c r="S16" s="10"/>
      <c r="T16" s="10"/>
      <c r="U16" s="10"/>
      <c r="V16" s="10"/>
      <c r="W16" s="10"/>
      <c r="X16" s="10"/>
    </row>
    <row r="17" spans="1:24" s="12" customFormat="1" ht="25.5" x14ac:dyDescent="0.25">
      <c r="A17" s="11"/>
      <c r="B17" s="7" t="str">
        <f>TITULNÍ!$F$27</f>
        <v>ET02</v>
      </c>
      <c r="C17" s="9" t="str">
        <f t="shared" si="0"/>
        <v>SO102</v>
      </c>
      <c r="D17" s="64"/>
      <c r="E17" s="7" t="str">
        <f t="shared" si="1"/>
        <v>D.1.1</v>
      </c>
      <c r="F17" s="7" t="str">
        <f t="shared" si="2"/>
        <v>DET</v>
      </c>
      <c r="G17" s="64">
        <v>7003</v>
      </c>
      <c r="H17" s="64" t="s">
        <v>389</v>
      </c>
      <c r="I17" s="64" t="s">
        <v>508</v>
      </c>
      <c r="J17" s="80" t="s">
        <v>447</v>
      </c>
      <c r="K17" s="9" t="s">
        <v>45</v>
      </c>
      <c r="L17" s="80"/>
      <c r="M17" s="9" t="s">
        <v>227</v>
      </c>
      <c r="N17" s="60" t="str">
        <f t="shared" si="3"/>
        <v>KVSUPS_DPS_ET02_SO102_D.1.1_DET-7003_DET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ht="25.5" x14ac:dyDescent="0.25">
      <c r="B18" s="7" t="str">
        <f>TITULNÍ!$F$27</f>
        <v>ET02</v>
      </c>
      <c r="C18" s="9" t="str">
        <f t="shared" si="0"/>
        <v>SO102</v>
      </c>
      <c r="D18" s="64"/>
      <c r="E18" s="7" t="str">
        <f t="shared" si="1"/>
        <v>D.1.1</v>
      </c>
      <c r="F18" s="7" t="str">
        <f t="shared" si="2"/>
        <v>DET</v>
      </c>
      <c r="G18" s="64">
        <v>7005</v>
      </c>
      <c r="H18" s="64" t="s">
        <v>389</v>
      </c>
      <c r="I18" s="64" t="s">
        <v>509</v>
      </c>
      <c r="J18" s="80" t="s">
        <v>510</v>
      </c>
      <c r="K18" s="9" t="s">
        <v>45</v>
      </c>
      <c r="L18" s="80"/>
      <c r="M18" s="9" t="s">
        <v>227</v>
      </c>
      <c r="N18" s="60" t="str">
        <f t="shared" si="3"/>
        <v>KVSUPS_DPS_ET02_SO102_D.1.1_DET-7005_DET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ht="25.5" x14ac:dyDescent="0.25">
      <c r="B19" s="7" t="str">
        <f>TITULNÍ!$F$27</f>
        <v>ET02</v>
      </c>
      <c r="C19" s="9" t="str">
        <f t="shared" si="0"/>
        <v>SO102</v>
      </c>
      <c r="D19" s="64"/>
      <c r="E19" s="7" t="str">
        <f t="shared" si="1"/>
        <v>D.1.1</v>
      </c>
      <c r="F19" s="7" t="str">
        <f t="shared" si="2"/>
        <v>DET</v>
      </c>
      <c r="G19" s="64">
        <v>7007</v>
      </c>
      <c r="H19" s="64" t="s">
        <v>389</v>
      </c>
      <c r="I19" s="64" t="s">
        <v>511</v>
      </c>
      <c r="J19" s="80" t="s">
        <v>447</v>
      </c>
      <c r="K19" s="9" t="s">
        <v>45</v>
      </c>
      <c r="L19" s="80"/>
      <c r="M19" s="9" t="s">
        <v>227</v>
      </c>
      <c r="N19" s="60" t="str">
        <f t="shared" si="3"/>
        <v>KVSUPS_DPS_ET02_SO102_D.1.1_DET-7007_DET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B20" s="7" t="str">
        <f>TITULNÍ!$F$27</f>
        <v>ET02</v>
      </c>
      <c r="C20" s="9" t="str">
        <f t="shared" si="0"/>
        <v>SO102</v>
      </c>
      <c r="D20" s="64"/>
      <c r="E20" s="7" t="str">
        <f t="shared" si="1"/>
        <v>D.1.1</v>
      </c>
      <c r="F20" s="7" t="str">
        <f t="shared" si="2"/>
        <v>DET</v>
      </c>
      <c r="G20" s="64">
        <v>7009</v>
      </c>
      <c r="H20" s="64" t="s">
        <v>389</v>
      </c>
      <c r="I20" s="64" t="s">
        <v>512</v>
      </c>
      <c r="J20" s="80" t="s">
        <v>447</v>
      </c>
      <c r="K20" s="9" t="s">
        <v>45</v>
      </c>
      <c r="L20" s="80"/>
      <c r="M20" s="9" t="s">
        <v>227</v>
      </c>
      <c r="N20" s="60" t="str">
        <f t="shared" si="3"/>
        <v>KVSUPS_DPS_ET02_SO102_D.1.1_DET-7009_DET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B21" s="7" t="str">
        <f>TITULNÍ!$F$27</f>
        <v>ET02</v>
      </c>
      <c r="C21" s="9" t="str">
        <f t="shared" si="0"/>
        <v>SO102</v>
      </c>
      <c r="D21" s="64"/>
      <c r="E21" s="7" t="str">
        <f t="shared" si="1"/>
        <v>D.1.1</v>
      </c>
      <c r="F21" s="7" t="str">
        <f t="shared" si="2"/>
        <v>DET</v>
      </c>
      <c r="G21" s="64">
        <v>7062</v>
      </c>
      <c r="H21" s="64" t="s">
        <v>389</v>
      </c>
      <c r="I21" s="64" t="s">
        <v>513</v>
      </c>
      <c r="J21" s="80" t="s">
        <v>510</v>
      </c>
      <c r="K21" s="9" t="s">
        <v>45</v>
      </c>
      <c r="L21" s="80"/>
      <c r="M21" s="9" t="s">
        <v>227</v>
      </c>
      <c r="N21" s="60" t="str">
        <f t="shared" si="3"/>
        <v>KVSUPS_DPS_ET02_SO102_D.1.1_DET-7062_DET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B22" s="7" t="str">
        <f>TITULNÍ!$F$27</f>
        <v>ET02</v>
      </c>
      <c r="C22" s="9" t="s">
        <v>41</v>
      </c>
      <c r="D22" s="64"/>
      <c r="E22" s="7" t="s">
        <v>12</v>
      </c>
      <c r="F22" s="7" t="s">
        <v>389</v>
      </c>
      <c r="G22" s="64">
        <v>7063</v>
      </c>
      <c r="H22" s="64" t="s">
        <v>389</v>
      </c>
      <c r="I22" s="64" t="s">
        <v>795</v>
      </c>
      <c r="J22" s="80" t="s">
        <v>510</v>
      </c>
      <c r="K22" s="9" t="s">
        <v>45</v>
      </c>
      <c r="L22" s="80"/>
      <c r="M22" s="9" t="s">
        <v>227</v>
      </c>
      <c r="N22" s="60" t="s">
        <v>796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B23" s="7" t="str">
        <f>TITULNÍ!$F$27</f>
        <v>ET02</v>
      </c>
      <c r="C23" s="9" t="s">
        <v>41</v>
      </c>
      <c r="D23" s="64"/>
      <c r="E23" s="7" t="s">
        <v>12</v>
      </c>
      <c r="F23" s="7" t="s">
        <v>389</v>
      </c>
      <c r="G23" s="64">
        <v>7064</v>
      </c>
      <c r="H23" s="64" t="s">
        <v>389</v>
      </c>
      <c r="I23" s="64" t="s">
        <v>797</v>
      </c>
      <c r="J23" s="80" t="s">
        <v>510</v>
      </c>
      <c r="K23" s="9" t="s">
        <v>45</v>
      </c>
      <c r="L23" s="80"/>
      <c r="M23" s="9" t="s">
        <v>227</v>
      </c>
      <c r="N23" s="60" t="s">
        <v>798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ht="25.5" x14ac:dyDescent="0.25">
      <c r="B24" s="7" t="str">
        <f>TITULNÍ!$F$27</f>
        <v>ET02</v>
      </c>
      <c r="C24" s="9" t="str">
        <f t="shared" si="0"/>
        <v>SO102</v>
      </c>
      <c r="D24" s="64"/>
      <c r="E24" s="7" t="str">
        <f t="shared" si="1"/>
        <v>D.1.1</v>
      </c>
      <c r="F24" s="7" t="str">
        <f t="shared" si="2"/>
        <v>DET</v>
      </c>
      <c r="G24" s="7">
        <v>7101</v>
      </c>
      <c r="H24" s="64" t="s">
        <v>389</v>
      </c>
      <c r="I24" s="64" t="s">
        <v>514</v>
      </c>
      <c r="J24" s="80" t="s">
        <v>515</v>
      </c>
      <c r="K24" s="9" t="s">
        <v>45</v>
      </c>
      <c r="L24" s="80"/>
      <c r="M24" s="9" t="s">
        <v>227</v>
      </c>
      <c r="N24" s="60" t="str">
        <f t="shared" si="3"/>
        <v>KVSUPS_DPS_ET02_SO102_D.1.1_DET-7101_DET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ht="25.5" x14ac:dyDescent="0.25">
      <c r="B25" s="7" t="str">
        <f>TITULNÍ!$F$27</f>
        <v>ET02</v>
      </c>
      <c r="C25" s="9" t="str">
        <f t="shared" si="0"/>
        <v>SO102</v>
      </c>
      <c r="D25" s="64"/>
      <c r="E25" s="7" t="str">
        <f t="shared" si="1"/>
        <v>D.1.1</v>
      </c>
      <c r="F25" s="7" t="str">
        <f t="shared" si="2"/>
        <v>DET</v>
      </c>
      <c r="G25" s="64">
        <v>7104</v>
      </c>
      <c r="H25" s="64" t="s">
        <v>389</v>
      </c>
      <c r="I25" s="64" t="s">
        <v>516</v>
      </c>
      <c r="J25" s="80" t="s">
        <v>517</v>
      </c>
      <c r="K25" s="9" t="s">
        <v>45</v>
      </c>
      <c r="L25" s="80"/>
      <c r="M25" s="9" t="s">
        <v>227</v>
      </c>
      <c r="N25" s="60" t="str">
        <f t="shared" si="3"/>
        <v>KVSUPS_DPS_ET02_SO102_D.1.1_DET-7104_DET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ht="25.5" x14ac:dyDescent="0.25">
      <c r="B26" s="7" t="str">
        <f>TITULNÍ!$F$27</f>
        <v>ET02</v>
      </c>
      <c r="C26" s="9" t="str">
        <f t="shared" si="0"/>
        <v>SO102</v>
      </c>
      <c r="D26" s="64"/>
      <c r="E26" s="7" t="str">
        <f t="shared" si="1"/>
        <v>D.1.1</v>
      </c>
      <c r="F26" s="7" t="str">
        <f t="shared" si="2"/>
        <v>DET</v>
      </c>
      <c r="G26" s="64" t="s">
        <v>518</v>
      </c>
      <c r="H26" s="64" t="s">
        <v>389</v>
      </c>
      <c r="I26" s="64" t="s">
        <v>519</v>
      </c>
      <c r="J26" s="80" t="s">
        <v>510</v>
      </c>
      <c r="K26" s="9" t="s">
        <v>45</v>
      </c>
      <c r="L26" s="80"/>
      <c r="M26" s="9" t="s">
        <v>227</v>
      </c>
      <c r="N26" s="60" t="str">
        <f t="shared" si="3"/>
        <v>KVSUPS_DPS_ET02_SO102_D.1.1_DET-7105A_DET</v>
      </c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ht="25.5" x14ac:dyDescent="0.25">
      <c r="B27" s="7" t="str">
        <f>TITULNÍ!$F$27</f>
        <v>ET02</v>
      </c>
      <c r="C27" s="9" t="str">
        <f t="shared" si="0"/>
        <v>SO102</v>
      </c>
      <c r="D27" s="64"/>
      <c r="E27" s="7" t="str">
        <f t="shared" si="1"/>
        <v>D.1.1</v>
      </c>
      <c r="F27" s="7" t="str">
        <f t="shared" si="2"/>
        <v>DET</v>
      </c>
      <c r="G27" s="64" t="s">
        <v>520</v>
      </c>
      <c r="H27" s="64" t="s">
        <v>389</v>
      </c>
      <c r="I27" s="64" t="s">
        <v>521</v>
      </c>
      <c r="J27" s="80" t="s">
        <v>517</v>
      </c>
      <c r="K27" s="9" t="s">
        <v>45</v>
      </c>
      <c r="L27" s="80"/>
      <c r="M27" s="9" t="s">
        <v>227</v>
      </c>
      <c r="N27" s="60" t="str">
        <f t="shared" si="3"/>
        <v>KVSUPS_DPS_ET02_SO102_D.1.1_DET-7105B_DET</v>
      </c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ht="25.5" x14ac:dyDescent="0.25">
      <c r="B28" s="7" t="str">
        <f>TITULNÍ!$F$27</f>
        <v>ET02</v>
      </c>
      <c r="C28" s="9" t="str">
        <f t="shared" si="0"/>
        <v>SO102</v>
      </c>
      <c r="D28" s="64"/>
      <c r="E28" s="7" t="str">
        <f t="shared" si="1"/>
        <v>D.1.1</v>
      </c>
      <c r="F28" s="7" t="str">
        <f t="shared" si="2"/>
        <v>DET</v>
      </c>
      <c r="G28" s="64">
        <v>7112</v>
      </c>
      <c r="H28" s="64" t="s">
        <v>389</v>
      </c>
      <c r="I28" s="64" t="s">
        <v>522</v>
      </c>
      <c r="J28" s="80" t="s">
        <v>447</v>
      </c>
      <c r="K28" s="9" t="s">
        <v>45</v>
      </c>
      <c r="L28" s="80"/>
      <c r="M28" s="9" t="s">
        <v>227</v>
      </c>
      <c r="N28" s="60" t="str">
        <f t="shared" si="3"/>
        <v>KVSUPS_DPS_ET02_SO102_D.1.1_DET-7112_DET</v>
      </c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ht="25.5" x14ac:dyDescent="0.25">
      <c r="B29" s="7" t="str">
        <f>TITULNÍ!$F$27</f>
        <v>ET02</v>
      </c>
      <c r="C29" s="9" t="str">
        <f t="shared" si="0"/>
        <v>SO102</v>
      </c>
      <c r="D29" s="64"/>
      <c r="E29" s="7" t="str">
        <f t="shared" si="1"/>
        <v>D.1.1</v>
      </c>
      <c r="F29" s="7" t="str">
        <f t="shared" si="2"/>
        <v>DET</v>
      </c>
      <c r="G29" s="64">
        <v>7113</v>
      </c>
      <c r="H29" s="64" t="s">
        <v>389</v>
      </c>
      <c r="I29" s="64" t="s">
        <v>523</v>
      </c>
      <c r="J29" s="80" t="s">
        <v>447</v>
      </c>
      <c r="K29" s="9" t="s">
        <v>45</v>
      </c>
      <c r="L29" s="80"/>
      <c r="M29" s="9" t="s">
        <v>227</v>
      </c>
      <c r="N29" s="60" t="str">
        <f t="shared" si="3"/>
        <v>KVSUPS_DPS_ET02_SO102_D.1.1_DET-7113_DET</v>
      </c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5">
      <c r="B30" s="7" t="str">
        <f>TITULNÍ!$F$27</f>
        <v>ET02</v>
      </c>
      <c r="C30" s="7" t="s">
        <v>524</v>
      </c>
      <c r="D30" s="7"/>
      <c r="E30" s="7" t="str">
        <f t="shared" si="1"/>
        <v>D.1.1</v>
      </c>
      <c r="F30" s="7" t="str">
        <f t="shared" si="2"/>
        <v>DET</v>
      </c>
      <c r="G30" s="7" t="s">
        <v>525</v>
      </c>
      <c r="H30" s="7" t="s">
        <v>389</v>
      </c>
      <c r="I30" s="7" t="s">
        <v>526</v>
      </c>
      <c r="J30" s="9" t="s">
        <v>447</v>
      </c>
      <c r="K30" s="9" t="s">
        <v>45</v>
      </c>
      <c r="L30" s="80"/>
      <c r="M30" s="9" t="s">
        <v>227</v>
      </c>
      <c r="N30" s="60" t="str">
        <f t="shared" si="3"/>
        <v>KVSUPS_DPS_ET02_SO103_D.1.1_DET-7119A_DET</v>
      </c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5">
      <c r="B31" s="7" t="str">
        <f>TITULNÍ!$F$27</f>
        <v>ET02</v>
      </c>
      <c r="C31" s="7" t="s">
        <v>524</v>
      </c>
      <c r="D31" s="7"/>
      <c r="E31" s="7" t="str">
        <f t="shared" si="1"/>
        <v>D.1.1</v>
      </c>
      <c r="F31" s="7" t="str">
        <f t="shared" si="2"/>
        <v>DET</v>
      </c>
      <c r="G31" s="7" t="s">
        <v>527</v>
      </c>
      <c r="H31" s="7" t="s">
        <v>389</v>
      </c>
      <c r="I31" s="7" t="s">
        <v>528</v>
      </c>
      <c r="J31" s="9" t="s">
        <v>447</v>
      </c>
      <c r="K31" s="9" t="s">
        <v>45</v>
      </c>
      <c r="L31" s="80"/>
      <c r="M31" s="9" t="s">
        <v>227</v>
      </c>
      <c r="N31" s="60" t="str">
        <f t="shared" si="3"/>
        <v>KVSUPS_DPS_ET02_SO103_D.1.1_DET-7119B_DET</v>
      </c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5">
      <c r="B32" s="7" t="str">
        <f>TITULNÍ!$F$27</f>
        <v>ET02</v>
      </c>
      <c r="C32" s="7" t="s">
        <v>524</v>
      </c>
      <c r="D32" s="7"/>
      <c r="E32" s="7" t="str">
        <f t="shared" si="1"/>
        <v>D.1.1</v>
      </c>
      <c r="F32" s="7" t="str">
        <f t="shared" si="2"/>
        <v>DET</v>
      </c>
      <c r="G32" s="7" t="s">
        <v>529</v>
      </c>
      <c r="H32" s="7" t="s">
        <v>389</v>
      </c>
      <c r="I32" s="7" t="s">
        <v>530</v>
      </c>
      <c r="J32" s="9" t="s">
        <v>447</v>
      </c>
      <c r="K32" s="9" t="s">
        <v>45</v>
      </c>
      <c r="L32" s="80"/>
      <c r="M32" s="9" t="s">
        <v>227</v>
      </c>
      <c r="N32" s="60" t="str">
        <f t="shared" si="3"/>
        <v>KVSUPS_DPS_ET02_SO103_D.1.1_DET-7119C_DET</v>
      </c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5">
      <c r="B33" s="7" t="str">
        <f>TITULNÍ!$F$27</f>
        <v>ET02</v>
      </c>
      <c r="C33" s="9" t="str">
        <f t="shared" si="0"/>
        <v>SO102</v>
      </c>
      <c r="D33" s="7"/>
      <c r="E33" s="7" t="str">
        <f t="shared" si="1"/>
        <v>D.1.1</v>
      </c>
      <c r="F33" s="7" t="str">
        <f t="shared" si="2"/>
        <v>DET</v>
      </c>
      <c r="G33" s="7">
        <v>7201</v>
      </c>
      <c r="H33" s="7" t="s">
        <v>389</v>
      </c>
      <c r="I33" s="7" t="s">
        <v>531</v>
      </c>
      <c r="J33" s="9" t="s">
        <v>510</v>
      </c>
      <c r="K33" s="9" t="s">
        <v>45</v>
      </c>
      <c r="L33" s="80"/>
      <c r="M33" s="9" t="s">
        <v>227</v>
      </c>
      <c r="N33" s="60" t="str">
        <f t="shared" si="3"/>
        <v>KVSUPS_DPS_ET02_SO102_D.1.1_DET-7201_DET</v>
      </c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5">
      <c r="B34" s="7" t="str">
        <f>TITULNÍ!$F$27</f>
        <v>ET02</v>
      </c>
      <c r="C34" s="9" t="str">
        <f t="shared" si="0"/>
        <v>SO102</v>
      </c>
      <c r="D34" s="7"/>
      <c r="E34" s="7" t="str">
        <f t="shared" si="1"/>
        <v>D.1.1</v>
      </c>
      <c r="F34" s="7" t="str">
        <f t="shared" si="2"/>
        <v>DET</v>
      </c>
      <c r="G34" s="7">
        <v>7370</v>
      </c>
      <c r="H34" s="7" t="s">
        <v>389</v>
      </c>
      <c r="I34" s="7" t="s">
        <v>532</v>
      </c>
      <c r="J34" s="9" t="s">
        <v>447</v>
      </c>
      <c r="K34" s="9" t="s">
        <v>45</v>
      </c>
      <c r="L34" s="80"/>
      <c r="M34" s="9" t="s">
        <v>227</v>
      </c>
      <c r="N34" s="60" t="str">
        <f t="shared" si="3"/>
        <v>KVSUPS_DPS_ET02_SO102_D.1.1_DET-7370_DET</v>
      </c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5">
      <c r="B35" s="7" t="str">
        <f>TITULNÍ!$F$27</f>
        <v>ET02</v>
      </c>
      <c r="C35" s="9" t="str">
        <f t="shared" si="0"/>
        <v>SO102</v>
      </c>
      <c r="D35" s="7"/>
      <c r="E35" s="7" t="str">
        <f t="shared" si="1"/>
        <v>D.1.1</v>
      </c>
      <c r="F35" s="7" t="str">
        <f t="shared" si="2"/>
        <v>DET</v>
      </c>
      <c r="G35" s="7" t="s">
        <v>533</v>
      </c>
      <c r="H35" s="7" t="s">
        <v>389</v>
      </c>
      <c r="I35" s="7" t="s">
        <v>534</v>
      </c>
      <c r="J35" s="9" t="s">
        <v>517</v>
      </c>
      <c r="K35" s="9" t="s">
        <v>45</v>
      </c>
      <c r="L35" s="80"/>
      <c r="M35" s="9" t="s">
        <v>227</v>
      </c>
      <c r="N35" s="60" t="str">
        <f t="shared" si="3"/>
        <v>KVSUPS_DPS_ET02_SO102_D.1.1_DET-7390 A_DET</v>
      </c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5">
      <c r="B36" s="7" t="str">
        <f>TITULNÍ!$F$27</f>
        <v>ET02</v>
      </c>
      <c r="C36" s="9" t="str">
        <f t="shared" si="0"/>
        <v>SO102</v>
      </c>
      <c r="D36" s="7"/>
      <c r="E36" s="7" t="str">
        <f t="shared" si="1"/>
        <v>D.1.1</v>
      </c>
      <c r="F36" s="7" t="str">
        <f t="shared" si="2"/>
        <v>DET</v>
      </c>
      <c r="G36" s="7" t="s">
        <v>535</v>
      </c>
      <c r="H36" s="7" t="s">
        <v>389</v>
      </c>
      <c r="I36" s="7" t="s">
        <v>536</v>
      </c>
      <c r="J36" s="9" t="s">
        <v>517</v>
      </c>
      <c r="K36" s="9" t="s">
        <v>45</v>
      </c>
      <c r="L36" s="80"/>
      <c r="M36" s="9" t="s">
        <v>227</v>
      </c>
      <c r="N36" s="60" t="str">
        <f t="shared" si="3"/>
        <v>KVSUPS_DPS_ET02_SO102_D.1.1_DET-7390 B_DET</v>
      </c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5">
      <c r="B37" s="7" t="str">
        <f>TITULNÍ!$F$27</f>
        <v>ET02</v>
      </c>
      <c r="C37" s="9" t="str">
        <f t="shared" si="0"/>
        <v>SO102</v>
      </c>
      <c r="D37" s="7"/>
      <c r="E37" s="7" t="str">
        <f t="shared" si="1"/>
        <v>D.1.1</v>
      </c>
      <c r="F37" s="7" t="str">
        <f t="shared" si="2"/>
        <v>DET</v>
      </c>
      <c r="G37" s="7" t="s">
        <v>537</v>
      </c>
      <c r="H37" s="7" t="s">
        <v>389</v>
      </c>
      <c r="I37" s="7" t="s">
        <v>538</v>
      </c>
      <c r="J37" s="9" t="s">
        <v>517</v>
      </c>
      <c r="K37" s="9" t="s">
        <v>45</v>
      </c>
      <c r="L37" s="80"/>
      <c r="M37" s="9" t="s">
        <v>227</v>
      </c>
      <c r="N37" s="60" t="str">
        <f t="shared" si="3"/>
        <v>KVSUPS_DPS_ET02_SO102_D.1.1_DET-7390 C_DET</v>
      </c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5">
      <c r="B38" s="7" t="str">
        <f>TITULNÍ!$F$27</f>
        <v>ET02</v>
      </c>
      <c r="C38" s="9" t="str">
        <f t="shared" si="0"/>
        <v>SO102</v>
      </c>
      <c r="D38" s="7"/>
      <c r="E38" s="7" t="str">
        <f t="shared" si="1"/>
        <v>D.1.1</v>
      </c>
      <c r="F38" s="7" t="str">
        <f t="shared" si="2"/>
        <v>DET</v>
      </c>
      <c r="G38" s="7" t="s">
        <v>539</v>
      </c>
      <c r="H38" s="7" t="s">
        <v>389</v>
      </c>
      <c r="I38" s="7" t="s">
        <v>538</v>
      </c>
      <c r="J38" s="9" t="s">
        <v>517</v>
      </c>
      <c r="K38" s="9" t="s">
        <v>45</v>
      </c>
      <c r="L38" s="80"/>
      <c r="M38" s="9" t="s">
        <v>227</v>
      </c>
      <c r="N38" s="60" t="str">
        <f t="shared" si="3"/>
        <v>KVSUPS_DPS_ET02_SO102_D.1.1_DET-7390 D_DET</v>
      </c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5">
      <c r="B39" s="7" t="str">
        <f>TITULNÍ!$F$27</f>
        <v>ET02</v>
      </c>
      <c r="C39" s="9" t="str">
        <f t="shared" si="0"/>
        <v>SO102</v>
      </c>
      <c r="D39" s="7"/>
      <c r="E39" s="7" t="str">
        <f t="shared" si="1"/>
        <v>D.1.1</v>
      </c>
      <c r="F39" s="7" t="str">
        <f t="shared" si="2"/>
        <v>DET</v>
      </c>
      <c r="G39" s="7">
        <v>7391</v>
      </c>
      <c r="H39" s="7" t="s">
        <v>389</v>
      </c>
      <c r="I39" s="7" t="s">
        <v>540</v>
      </c>
      <c r="J39" s="9" t="s">
        <v>517</v>
      </c>
      <c r="K39" s="9" t="s">
        <v>45</v>
      </c>
      <c r="L39" s="80"/>
      <c r="M39" s="9" t="s">
        <v>227</v>
      </c>
      <c r="N39" s="60" t="str">
        <f t="shared" si="3"/>
        <v>KVSUPS_DPS_ET02_SO102_D.1.1_DET-7391_DET</v>
      </c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5">
      <c r="B40" s="7" t="str">
        <f>TITULNÍ!$F$27</f>
        <v>ET02</v>
      </c>
      <c r="C40" s="9" t="str">
        <f t="shared" si="0"/>
        <v>SO102</v>
      </c>
      <c r="D40" s="7"/>
      <c r="E40" s="7" t="str">
        <f t="shared" si="1"/>
        <v>D.1.1</v>
      </c>
      <c r="F40" s="7" t="str">
        <f t="shared" si="2"/>
        <v>DET</v>
      </c>
      <c r="G40" s="7">
        <v>7392</v>
      </c>
      <c r="H40" s="7" t="s">
        <v>389</v>
      </c>
      <c r="I40" s="7" t="s">
        <v>790</v>
      </c>
      <c r="J40" s="9" t="s">
        <v>447</v>
      </c>
      <c r="K40" s="9" t="s">
        <v>45</v>
      </c>
      <c r="L40" s="80"/>
      <c r="M40" s="9" t="s">
        <v>791</v>
      </c>
      <c r="N40" s="60" t="str">
        <f t="shared" ref="N40" si="5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KVSUPS_DPS_ET02_SO102_D.1.1_DET-7392_DET</v>
      </c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ht="25.5" x14ac:dyDescent="0.25">
      <c r="B41" s="7" t="str">
        <f>TITULNÍ!$F$27</f>
        <v>ET02</v>
      </c>
      <c r="C41" s="9" t="str">
        <f t="shared" si="0"/>
        <v>SO102</v>
      </c>
      <c r="D41" s="7"/>
      <c r="E41" s="7" t="str">
        <f t="shared" si="1"/>
        <v>D.1.1</v>
      </c>
      <c r="F41" s="7" t="str">
        <f t="shared" si="2"/>
        <v>DET</v>
      </c>
      <c r="G41" s="7">
        <v>7404</v>
      </c>
      <c r="H41" s="7" t="s">
        <v>389</v>
      </c>
      <c r="I41" s="7" t="s">
        <v>541</v>
      </c>
      <c r="J41" s="9" t="s">
        <v>517</v>
      </c>
      <c r="K41" s="9" t="s">
        <v>45</v>
      </c>
      <c r="L41" s="80"/>
      <c r="M41" s="9" t="s">
        <v>227</v>
      </c>
      <c r="N41" s="60" t="str">
        <f t="shared" si="3"/>
        <v>KVSUPS_DPS_ET02_SO102_D.1.1_DET-7404_DET</v>
      </c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ht="25.5" x14ac:dyDescent="0.25">
      <c r="B42" s="7" t="str">
        <f>TITULNÍ!$F$27</f>
        <v>ET02</v>
      </c>
      <c r="C42" s="9" t="str">
        <f t="shared" si="0"/>
        <v>SO102</v>
      </c>
      <c r="D42" s="7"/>
      <c r="E42" s="7" t="str">
        <f t="shared" si="1"/>
        <v>D.1.1</v>
      </c>
      <c r="F42" s="7" t="str">
        <f t="shared" si="2"/>
        <v>DET</v>
      </c>
      <c r="G42" s="7">
        <v>7408</v>
      </c>
      <c r="H42" s="7" t="s">
        <v>389</v>
      </c>
      <c r="I42" s="7" t="s">
        <v>542</v>
      </c>
      <c r="J42" s="9" t="s">
        <v>517</v>
      </c>
      <c r="K42" s="9" t="s">
        <v>45</v>
      </c>
      <c r="L42" s="80"/>
      <c r="M42" s="9" t="s">
        <v>227</v>
      </c>
      <c r="N42" s="60" t="str">
        <f t="shared" si="3"/>
        <v>KVSUPS_DPS_ET02_SO102_D.1.1_DET-7408_DET</v>
      </c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5">
      <c r="B43" s="7" t="str">
        <f>TITULNÍ!$F$27</f>
        <v>ET02</v>
      </c>
      <c r="C43" s="9" t="str">
        <f t="shared" si="0"/>
        <v>SO102</v>
      </c>
      <c r="D43" s="7"/>
      <c r="E43" s="7" t="str">
        <f t="shared" si="1"/>
        <v>D.1.1</v>
      </c>
      <c r="F43" s="7" t="str">
        <f t="shared" si="2"/>
        <v>DET</v>
      </c>
      <c r="G43" s="7">
        <v>7409</v>
      </c>
      <c r="H43" s="7" t="s">
        <v>389</v>
      </c>
      <c r="I43" s="7" t="s">
        <v>543</v>
      </c>
      <c r="J43" s="9" t="s">
        <v>517</v>
      </c>
      <c r="K43" s="9" t="s">
        <v>45</v>
      </c>
      <c r="L43" s="80"/>
      <c r="M43" s="9" t="s">
        <v>227</v>
      </c>
      <c r="N43" s="60" t="str">
        <f t="shared" si="3"/>
        <v>KVSUPS_DPS_ET02_SO102_D.1.1_DET-7409_DET</v>
      </c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5">
      <c r="B44" s="7" t="str">
        <f>TITULNÍ!$F$27</f>
        <v>ET02</v>
      </c>
      <c r="C44" s="9" t="str">
        <f t="shared" si="0"/>
        <v>SO102</v>
      </c>
      <c r="D44" s="7"/>
      <c r="E44" s="7" t="str">
        <f t="shared" si="1"/>
        <v>D.1.1</v>
      </c>
      <c r="F44" s="7" t="str">
        <f t="shared" si="2"/>
        <v>DET</v>
      </c>
      <c r="G44" s="7">
        <v>7412</v>
      </c>
      <c r="H44" s="7" t="s">
        <v>389</v>
      </c>
      <c r="I44" s="7" t="s">
        <v>792</v>
      </c>
      <c r="J44" s="9" t="s">
        <v>517</v>
      </c>
      <c r="K44" s="9" t="s">
        <v>45</v>
      </c>
      <c r="L44" s="80"/>
      <c r="M44" s="9" t="s">
        <v>227</v>
      </c>
      <c r="N44" s="60" t="str">
        <f t="shared" si="3"/>
        <v>KVSUPS_DPS_ET02_SO102_D.1.1_DET-7412_DET</v>
      </c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5">
      <c r="B45" s="7" t="str">
        <f>TITULNÍ!$F$27</f>
        <v>ET02</v>
      </c>
      <c r="C45" s="9" t="str">
        <f t="shared" si="0"/>
        <v>SO102</v>
      </c>
      <c r="D45" s="7"/>
      <c r="E45" s="7" t="str">
        <f t="shared" si="1"/>
        <v>D.1.1</v>
      </c>
      <c r="F45" s="7" t="str">
        <f t="shared" si="2"/>
        <v>DET</v>
      </c>
      <c r="G45" s="7">
        <v>7413</v>
      </c>
      <c r="H45" s="7" t="s">
        <v>389</v>
      </c>
      <c r="I45" s="7" t="s">
        <v>793</v>
      </c>
      <c r="J45" s="9" t="s">
        <v>794</v>
      </c>
      <c r="K45" s="9" t="s">
        <v>45</v>
      </c>
      <c r="L45" s="80"/>
      <c r="M45" s="9" t="s">
        <v>227</v>
      </c>
      <c r="N45" s="60" t="str">
        <f t="shared" si="3"/>
        <v>KVSUPS_DPS_ET02_SO102_D.1.1_DET-7413_DET</v>
      </c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5">
      <c r="B46" s="7" t="str">
        <f>TITULNÍ!$F$27</f>
        <v>ET02</v>
      </c>
      <c r="C46" s="9" t="str">
        <f t="shared" si="0"/>
        <v>SO102</v>
      </c>
      <c r="D46" s="7"/>
      <c r="E46" s="7" t="str">
        <f t="shared" si="1"/>
        <v>D.1.1</v>
      </c>
      <c r="F46" s="7" t="str">
        <f t="shared" si="2"/>
        <v>DET</v>
      </c>
      <c r="G46" s="7">
        <v>7480</v>
      </c>
      <c r="H46" s="7" t="s">
        <v>389</v>
      </c>
      <c r="I46" s="7" t="s">
        <v>546</v>
      </c>
      <c r="J46" s="9" t="s">
        <v>510</v>
      </c>
      <c r="K46" s="9" t="s">
        <v>45</v>
      </c>
      <c r="L46" s="80"/>
      <c r="M46" s="9" t="s">
        <v>227</v>
      </c>
      <c r="N46" s="60" t="str">
        <f t="shared" si="3"/>
        <v>KVSUPS_DPS_ET02_SO102_D.1.1_DET-7480_DET</v>
      </c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5">
      <c r="B47" s="7" t="str">
        <f>TITULNÍ!$F$27</f>
        <v>ET02</v>
      </c>
      <c r="C47" s="9" t="str">
        <f t="shared" si="0"/>
        <v>SO102</v>
      </c>
      <c r="D47" s="7"/>
      <c r="E47" s="7" t="str">
        <f t="shared" si="1"/>
        <v>D.1.1</v>
      </c>
      <c r="F47" s="7" t="str">
        <f t="shared" si="2"/>
        <v>DET</v>
      </c>
      <c r="G47" s="7">
        <v>7481</v>
      </c>
      <c r="H47" s="7" t="s">
        <v>389</v>
      </c>
      <c r="I47" s="7" t="s">
        <v>547</v>
      </c>
      <c r="J47" s="9" t="s">
        <v>510</v>
      </c>
      <c r="K47" s="9" t="s">
        <v>45</v>
      </c>
      <c r="L47" s="80"/>
      <c r="M47" s="9" t="s">
        <v>227</v>
      </c>
      <c r="N47" s="60" t="str">
        <f t="shared" si="3"/>
        <v>KVSUPS_DPS_ET02_SO102_D.1.1_DET-7481_DET</v>
      </c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ht="25.5" x14ac:dyDescent="0.25">
      <c r="B48" s="7" t="str">
        <f>TITULNÍ!$F$27</f>
        <v>ET02</v>
      </c>
      <c r="C48" s="9" t="str">
        <f t="shared" si="0"/>
        <v>SO102</v>
      </c>
      <c r="D48" s="7"/>
      <c r="E48" s="7" t="str">
        <f t="shared" si="1"/>
        <v>D.1.1</v>
      </c>
      <c r="F48" s="7" t="str">
        <f t="shared" si="2"/>
        <v>DET</v>
      </c>
      <c r="G48" s="7">
        <v>7482</v>
      </c>
      <c r="H48" s="7" t="s">
        <v>389</v>
      </c>
      <c r="I48" s="7" t="s">
        <v>548</v>
      </c>
      <c r="J48" s="9" t="s">
        <v>510</v>
      </c>
      <c r="K48" s="9" t="s">
        <v>45</v>
      </c>
      <c r="L48" s="80"/>
      <c r="M48" s="9" t="s">
        <v>227</v>
      </c>
      <c r="N48" s="60" t="str">
        <f t="shared" si="3"/>
        <v>KVSUPS_DPS_ET02_SO102_D.1.1_DET-7482_DET</v>
      </c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5">
      <c r="B49" s="7" t="str">
        <f>TITULNÍ!$F$27</f>
        <v>ET02</v>
      </c>
      <c r="C49" s="9" t="str">
        <f t="shared" si="0"/>
        <v>SO102</v>
      </c>
      <c r="D49" s="7"/>
      <c r="E49" s="7" t="str">
        <f t="shared" si="1"/>
        <v>D.1.1</v>
      </c>
      <c r="F49" s="7" t="str">
        <f t="shared" si="2"/>
        <v>DET</v>
      </c>
      <c r="G49" s="7">
        <v>7484</v>
      </c>
      <c r="H49" s="7" t="s">
        <v>389</v>
      </c>
      <c r="I49" s="7" t="s">
        <v>549</v>
      </c>
      <c r="J49" s="9" t="s">
        <v>447</v>
      </c>
      <c r="K49" s="9" t="s">
        <v>45</v>
      </c>
      <c r="L49" s="80"/>
      <c r="M49" s="9" t="s">
        <v>227</v>
      </c>
      <c r="N49" s="60" t="str">
        <f t="shared" si="3"/>
        <v>KVSUPS_DPS_ET02_SO102_D.1.1_DET-7484_DET</v>
      </c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5">
      <c r="B50" s="7" t="str">
        <f>TITULNÍ!$F$27</f>
        <v>ET02</v>
      </c>
      <c r="C50" s="9" t="str">
        <f t="shared" si="0"/>
        <v>SO102</v>
      </c>
      <c r="D50" s="7"/>
      <c r="E50" s="7" t="str">
        <f t="shared" si="1"/>
        <v>D.1.1</v>
      </c>
      <c r="F50" s="7" t="str">
        <f t="shared" si="2"/>
        <v>DET</v>
      </c>
      <c r="G50" s="7">
        <v>7485</v>
      </c>
      <c r="H50" s="7" t="s">
        <v>389</v>
      </c>
      <c r="I50" s="7" t="s">
        <v>550</v>
      </c>
      <c r="J50" s="9" t="s">
        <v>510</v>
      </c>
      <c r="K50" s="9" t="s">
        <v>45</v>
      </c>
      <c r="L50" s="80"/>
      <c r="M50" s="9" t="s">
        <v>227</v>
      </c>
      <c r="N50" s="60" t="str">
        <f t="shared" si="3"/>
        <v>KVSUPS_DPS_ET02_SO102_D.1.1_DET-7485_DET</v>
      </c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ht="25.5" x14ac:dyDescent="0.25">
      <c r="B51" s="7" t="str">
        <f>TITULNÍ!$F$27</f>
        <v>ET02</v>
      </c>
      <c r="C51" s="9" t="str">
        <f t="shared" si="0"/>
        <v>SO102</v>
      </c>
      <c r="D51" s="7"/>
      <c r="E51" s="7" t="str">
        <f t="shared" si="1"/>
        <v>D.1.1</v>
      </c>
      <c r="F51" s="7" t="str">
        <f t="shared" si="2"/>
        <v>DET</v>
      </c>
      <c r="G51" s="7">
        <v>7490</v>
      </c>
      <c r="H51" s="7" t="s">
        <v>389</v>
      </c>
      <c r="I51" s="7" t="s">
        <v>551</v>
      </c>
      <c r="J51" s="9" t="s">
        <v>447</v>
      </c>
      <c r="K51" s="9" t="s">
        <v>45</v>
      </c>
      <c r="L51" s="80"/>
      <c r="M51" s="9" t="s">
        <v>227</v>
      </c>
      <c r="N51" s="60" t="str">
        <f t="shared" si="3"/>
        <v>KVSUPS_DPS_ET02_SO102_D.1.1_DET-7490_DET</v>
      </c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5">
      <c r="B52" s="7" t="str">
        <f>TITULNÍ!$F$27</f>
        <v>ET02</v>
      </c>
      <c r="C52" s="9" t="str">
        <f t="shared" si="0"/>
        <v>SO102</v>
      </c>
      <c r="D52" s="7"/>
      <c r="E52" s="7" t="str">
        <f t="shared" si="1"/>
        <v>D.1.1</v>
      </c>
      <c r="F52" s="7" t="str">
        <f t="shared" si="2"/>
        <v>DET</v>
      </c>
      <c r="G52" s="7">
        <v>7504</v>
      </c>
      <c r="H52" s="7" t="s">
        <v>389</v>
      </c>
      <c r="I52" s="7" t="s">
        <v>552</v>
      </c>
      <c r="J52" s="9" t="s">
        <v>447</v>
      </c>
      <c r="K52" s="9" t="s">
        <v>45</v>
      </c>
      <c r="L52" s="80"/>
      <c r="M52" s="9" t="s">
        <v>227</v>
      </c>
      <c r="N52" s="60" t="str">
        <f t="shared" si="3"/>
        <v>KVSUPS_DPS_ET02_SO102_D.1.1_DET-7504_DET</v>
      </c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5">
      <c r="B53" s="7" t="str">
        <f>TITULNÍ!$F$27</f>
        <v>ET02</v>
      </c>
      <c r="C53" s="9" t="str">
        <f t="shared" si="0"/>
        <v>SO102</v>
      </c>
      <c r="D53" s="7"/>
      <c r="E53" s="7" t="str">
        <f t="shared" si="1"/>
        <v>D.1.1</v>
      </c>
      <c r="F53" s="7" t="str">
        <f t="shared" si="2"/>
        <v>DET</v>
      </c>
      <c r="G53" s="7">
        <v>7505</v>
      </c>
      <c r="H53" s="7" t="s">
        <v>389</v>
      </c>
      <c r="I53" s="7" t="s">
        <v>553</v>
      </c>
      <c r="J53" s="9" t="s">
        <v>447</v>
      </c>
      <c r="K53" s="9" t="s">
        <v>45</v>
      </c>
      <c r="L53" s="80"/>
      <c r="M53" s="9" t="s">
        <v>227</v>
      </c>
      <c r="N53" s="60" t="str">
        <f t="shared" si="3"/>
        <v>KVSUPS_DPS_ET02_SO102_D.1.1_DET-7505_DET</v>
      </c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5">
      <c r="B54" s="7" t="str">
        <f>TITULNÍ!$F$27</f>
        <v>ET02</v>
      </c>
      <c r="C54" s="9" t="str">
        <f t="shared" si="0"/>
        <v>SO102</v>
      </c>
      <c r="D54" s="7"/>
      <c r="E54" s="7" t="str">
        <f t="shared" si="1"/>
        <v>D.1.1</v>
      </c>
      <c r="F54" s="7" t="str">
        <f t="shared" si="2"/>
        <v>DET</v>
      </c>
      <c r="G54" s="7">
        <v>7506</v>
      </c>
      <c r="H54" s="7" t="s">
        <v>389</v>
      </c>
      <c r="I54" s="7" t="s">
        <v>554</v>
      </c>
      <c r="J54" s="9" t="s">
        <v>447</v>
      </c>
      <c r="K54" s="9" t="s">
        <v>45</v>
      </c>
      <c r="L54" s="80"/>
      <c r="M54" s="9" t="s">
        <v>227</v>
      </c>
      <c r="N54" s="60" t="str">
        <f t="shared" si="3"/>
        <v>KVSUPS_DPS_ET02_SO102_D.1.1_DET-7506_DET</v>
      </c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ht="25.5" x14ac:dyDescent="0.25">
      <c r="B55" s="7" t="str">
        <f>TITULNÍ!$F$27</f>
        <v>ET02</v>
      </c>
      <c r="C55" s="9" t="str">
        <f t="shared" si="0"/>
        <v>SO102</v>
      </c>
      <c r="D55" s="7"/>
      <c r="E55" s="7" t="str">
        <f t="shared" si="1"/>
        <v>D.1.1</v>
      </c>
      <c r="F55" s="7" t="str">
        <f t="shared" si="2"/>
        <v>DET</v>
      </c>
      <c r="G55" s="7">
        <v>7507</v>
      </c>
      <c r="H55" s="7" t="s">
        <v>389</v>
      </c>
      <c r="I55" s="7" t="s">
        <v>555</v>
      </c>
      <c r="J55" s="9" t="s">
        <v>447</v>
      </c>
      <c r="K55" s="9" t="s">
        <v>45</v>
      </c>
      <c r="L55" s="80"/>
      <c r="M55" s="9" t="s">
        <v>227</v>
      </c>
      <c r="N55" s="60" t="str">
        <f t="shared" si="3"/>
        <v>KVSUPS_DPS_ET02_SO102_D.1.1_DET-7507_DET</v>
      </c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ht="25.5" x14ac:dyDescent="0.25">
      <c r="B56" s="7" t="str">
        <f>TITULNÍ!$F$27</f>
        <v>ET02</v>
      </c>
      <c r="C56" s="9" t="str">
        <f t="shared" si="0"/>
        <v>SO102</v>
      </c>
      <c r="D56" s="7"/>
      <c r="E56" s="7" t="str">
        <f t="shared" si="1"/>
        <v>D.1.1</v>
      </c>
      <c r="F56" s="7" t="str">
        <f t="shared" si="2"/>
        <v>DET</v>
      </c>
      <c r="G56" s="7">
        <v>7508</v>
      </c>
      <c r="H56" s="7" t="s">
        <v>389</v>
      </c>
      <c r="I56" s="7" t="s">
        <v>556</v>
      </c>
      <c r="J56" s="9" t="s">
        <v>447</v>
      </c>
      <c r="K56" s="9" t="s">
        <v>45</v>
      </c>
      <c r="L56" s="80"/>
      <c r="M56" s="9" t="s">
        <v>227</v>
      </c>
      <c r="N56" s="60" t="str">
        <f t="shared" si="3"/>
        <v>KVSUPS_DPS_ET02_SO102_D.1.1_DET-7508_DET</v>
      </c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5">
      <c r="B57" s="7" t="str">
        <f>TITULNÍ!$F$27</f>
        <v>ET02</v>
      </c>
      <c r="C57" s="9" t="str">
        <f t="shared" si="0"/>
        <v>SO102</v>
      </c>
      <c r="D57" s="7"/>
      <c r="E57" s="7" t="str">
        <f t="shared" si="1"/>
        <v>D.1.1</v>
      </c>
      <c r="F57" s="7" t="str">
        <f t="shared" si="2"/>
        <v>DET</v>
      </c>
      <c r="G57" s="7">
        <v>7509</v>
      </c>
      <c r="H57" s="7" t="s">
        <v>389</v>
      </c>
      <c r="I57" s="7" t="s">
        <v>557</v>
      </c>
      <c r="J57" s="9" t="s">
        <v>447</v>
      </c>
      <c r="K57" s="9" t="s">
        <v>45</v>
      </c>
      <c r="L57" s="81"/>
      <c r="M57" s="81" t="s">
        <v>227</v>
      </c>
      <c r="N57" s="82" t="str">
        <f t="shared" si="3"/>
        <v>KVSUPS_DPS_ET02_SO102_D.1.1_DET-7509_DET</v>
      </c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5">
      <c r="B58" s="7" t="str">
        <f>TITULNÍ!$F$27</f>
        <v>ET02</v>
      </c>
      <c r="C58" s="9" t="str">
        <f t="shared" si="0"/>
        <v>SO102</v>
      </c>
      <c r="D58" s="7"/>
      <c r="E58" s="7" t="str">
        <f t="shared" si="1"/>
        <v>D.1.1</v>
      </c>
      <c r="F58" s="7" t="str">
        <f t="shared" si="2"/>
        <v>DET</v>
      </c>
      <c r="G58" s="7">
        <v>7510</v>
      </c>
      <c r="H58" s="7" t="s">
        <v>389</v>
      </c>
      <c r="I58" s="7" t="s">
        <v>558</v>
      </c>
      <c r="J58" s="9" t="s">
        <v>447</v>
      </c>
      <c r="K58" s="9" t="s">
        <v>45</v>
      </c>
      <c r="L58" s="81"/>
      <c r="M58" s="81" t="s">
        <v>227</v>
      </c>
      <c r="N58" s="82" t="str">
        <f t="shared" si="3"/>
        <v>KVSUPS_DPS_ET02_SO102_D.1.1_DET-7510_DET</v>
      </c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5">
      <c r="B59" s="7" t="str">
        <f>TITULNÍ!$F$27</f>
        <v>ET02</v>
      </c>
      <c r="C59" s="9" t="str">
        <f t="shared" si="0"/>
        <v>SO102</v>
      </c>
      <c r="D59" s="7"/>
      <c r="E59" s="7" t="str">
        <f t="shared" si="1"/>
        <v>D.1.1</v>
      </c>
      <c r="F59" s="7" t="str">
        <f t="shared" si="2"/>
        <v>DET</v>
      </c>
      <c r="G59" s="7">
        <v>7511</v>
      </c>
      <c r="H59" s="7" t="s">
        <v>389</v>
      </c>
      <c r="I59" s="7" t="s">
        <v>559</v>
      </c>
      <c r="J59" s="9" t="s">
        <v>447</v>
      </c>
      <c r="K59" s="9" t="s">
        <v>45</v>
      </c>
      <c r="L59" s="81"/>
      <c r="M59" s="81" t="s">
        <v>227</v>
      </c>
      <c r="N59" s="82" t="str">
        <f t="shared" si="3"/>
        <v>KVSUPS_DPS_ET02_SO102_D.1.1_DET-7511_DET</v>
      </c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5">
      <c r="B60" s="7" t="str">
        <f>TITULNÍ!$F$27</f>
        <v>ET02</v>
      </c>
      <c r="C60" s="9" t="str">
        <f t="shared" si="0"/>
        <v>SO102</v>
      </c>
      <c r="D60" s="7"/>
      <c r="E60" s="7" t="str">
        <f t="shared" si="1"/>
        <v>D.1.1</v>
      </c>
      <c r="F60" s="7" t="str">
        <f t="shared" si="2"/>
        <v>DET</v>
      </c>
      <c r="G60" s="7">
        <v>7512</v>
      </c>
      <c r="H60" s="7" t="s">
        <v>389</v>
      </c>
      <c r="I60" s="7" t="s">
        <v>560</v>
      </c>
      <c r="J60" s="9" t="s">
        <v>447</v>
      </c>
      <c r="K60" s="9" t="s">
        <v>45</v>
      </c>
      <c r="L60" s="81"/>
      <c r="M60" s="81" t="s">
        <v>227</v>
      </c>
      <c r="N60" s="82" t="str">
        <f t="shared" si="3"/>
        <v>KVSUPS_DPS_ET02_SO102_D.1.1_DET-7512_DET</v>
      </c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ht="25.5" x14ac:dyDescent="0.25">
      <c r="B61" s="7" t="str">
        <f>TITULNÍ!$F$27</f>
        <v>ET02</v>
      </c>
      <c r="C61" s="9" t="str">
        <f t="shared" si="0"/>
        <v>SO102</v>
      </c>
      <c r="D61" s="7"/>
      <c r="E61" s="7" t="str">
        <f t="shared" si="1"/>
        <v>D.1.1</v>
      </c>
      <c r="F61" s="7" t="str">
        <f t="shared" si="2"/>
        <v>DET</v>
      </c>
      <c r="G61" s="7">
        <v>7550</v>
      </c>
      <c r="H61" s="7" t="s">
        <v>389</v>
      </c>
      <c r="I61" s="7" t="s">
        <v>561</v>
      </c>
      <c r="J61" s="9" t="s">
        <v>447</v>
      </c>
      <c r="K61" s="9" t="s">
        <v>45</v>
      </c>
      <c r="L61" s="80"/>
      <c r="M61" s="9" t="s">
        <v>227</v>
      </c>
      <c r="N61" s="60" t="str">
        <f t="shared" si="3"/>
        <v>KVSUPS_DPS_ET02_SO102_D.1.1_DET-7550_DET</v>
      </c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ht="25.5" x14ac:dyDescent="0.25">
      <c r="B62" s="7" t="str">
        <f>TITULNÍ!$F$27</f>
        <v>ET02</v>
      </c>
      <c r="C62" s="9" t="str">
        <f t="shared" si="0"/>
        <v>SO102</v>
      </c>
      <c r="D62" s="7"/>
      <c r="E62" s="7" t="str">
        <f t="shared" si="1"/>
        <v>D.1.1</v>
      </c>
      <c r="F62" s="7" t="str">
        <f t="shared" si="2"/>
        <v>DET</v>
      </c>
      <c r="G62" s="7">
        <v>7590</v>
      </c>
      <c r="H62" s="7" t="s">
        <v>389</v>
      </c>
      <c r="I62" s="7" t="s">
        <v>562</v>
      </c>
      <c r="J62" s="9" t="s">
        <v>515</v>
      </c>
      <c r="K62" s="9" t="s">
        <v>45</v>
      </c>
      <c r="L62" s="80"/>
      <c r="M62" s="9" t="s">
        <v>227</v>
      </c>
      <c r="N62" s="60" t="str">
        <f t="shared" si="3"/>
        <v>KVSUPS_DPS_ET02_SO102_D.1.1_DET-7590_DET</v>
      </c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ht="25.5" x14ac:dyDescent="0.25">
      <c r="B63" s="7" t="str">
        <f>TITULNÍ!$F$27</f>
        <v>ET02</v>
      </c>
      <c r="C63" s="9" t="str">
        <f t="shared" si="0"/>
        <v>SO102</v>
      </c>
      <c r="D63" s="7"/>
      <c r="E63" s="7" t="str">
        <f t="shared" si="1"/>
        <v>D.1.1</v>
      </c>
      <c r="F63" s="7" t="str">
        <f t="shared" si="2"/>
        <v>DET</v>
      </c>
      <c r="G63" s="7">
        <v>7591</v>
      </c>
      <c r="H63" s="7" t="s">
        <v>389</v>
      </c>
      <c r="I63" s="7" t="s">
        <v>563</v>
      </c>
      <c r="J63" s="9" t="s">
        <v>515</v>
      </c>
      <c r="K63" s="9" t="s">
        <v>45</v>
      </c>
      <c r="L63" s="80"/>
      <c r="M63" s="9" t="s">
        <v>227</v>
      </c>
      <c r="N63" s="60" t="str">
        <f t="shared" si="3"/>
        <v>KVSUPS_DPS_ET02_SO102_D.1.1_DET-7591_DET</v>
      </c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ht="25.5" x14ac:dyDescent="0.25">
      <c r="B64" s="7" t="str">
        <f>TITULNÍ!$F$27</f>
        <v>ET02</v>
      </c>
      <c r="C64" s="9" t="str">
        <f t="shared" si="0"/>
        <v>SO102</v>
      </c>
      <c r="D64" s="7"/>
      <c r="E64" s="7" t="str">
        <f t="shared" si="1"/>
        <v>D.1.1</v>
      </c>
      <c r="F64" s="7" t="str">
        <f t="shared" si="2"/>
        <v>DET</v>
      </c>
      <c r="G64" s="7">
        <v>7592</v>
      </c>
      <c r="H64" s="7" t="s">
        <v>389</v>
      </c>
      <c r="I64" s="7" t="s">
        <v>564</v>
      </c>
      <c r="J64" s="9" t="s">
        <v>515</v>
      </c>
      <c r="K64" s="9" t="s">
        <v>45</v>
      </c>
      <c r="L64" s="80"/>
      <c r="M64" s="9" t="s">
        <v>227</v>
      </c>
      <c r="N64" s="60" t="str">
        <f t="shared" si="3"/>
        <v>KVSUPS_DPS_ET02_SO102_D.1.1_DET-7592_DET</v>
      </c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ht="25.5" x14ac:dyDescent="0.25">
      <c r="B65" s="7" t="str">
        <f>TITULNÍ!$F$27</f>
        <v>ET02</v>
      </c>
      <c r="C65" s="9" t="str">
        <f t="shared" si="0"/>
        <v>SO102</v>
      </c>
      <c r="D65" s="7"/>
      <c r="E65" s="7" t="str">
        <f t="shared" si="1"/>
        <v>D.1.1</v>
      </c>
      <c r="F65" s="7" t="str">
        <f t="shared" si="2"/>
        <v>DET</v>
      </c>
      <c r="G65" s="7">
        <v>7593</v>
      </c>
      <c r="H65" s="7" t="s">
        <v>389</v>
      </c>
      <c r="I65" s="7" t="s">
        <v>565</v>
      </c>
      <c r="J65" s="9" t="s">
        <v>517</v>
      </c>
      <c r="K65" s="9" t="s">
        <v>45</v>
      </c>
      <c r="L65" s="80"/>
      <c r="M65" s="9" t="s">
        <v>227</v>
      </c>
      <c r="N65" s="60" t="str">
        <f t="shared" si="3"/>
        <v>KVSUPS_DPS_ET02_SO102_D.1.1_DET-7593_DET</v>
      </c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ht="25.5" x14ac:dyDescent="0.25">
      <c r="B66" s="7" t="str">
        <f>TITULNÍ!$F$27</f>
        <v>ET02</v>
      </c>
      <c r="C66" s="9" t="str">
        <f t="shared" si="0"/>
        <v>SO102</v>
      </c>
      <c r="D66" s="7"/>
      <c r="E66" s="7" t="str">
        <f t="shared" si="1"/>
        <v>D.1.1</v>
      </c>
      <c r="F66" s="7" t="str">
        <f t="shared" si="2"/>
        <v>DET</v>
      </c>
      <c r="G66" s="7">
        <v>7594</v>
      </c>
      <c r="H66" s="7" t="s">
        <v>389</v>
      </c>
      <c r="I66" s="7" t="s">
        <v>566</v>
      </c>
      <c r="J66" s="9" t="s">
        <v>517</v>
      </c>
      <c r="K66" s="9" t="s">
        <v>45</v>
      </c>
      <c r="L66" s="80"/>
      <c r="M66" s="9" t="s">
        <v>227</v>
      </c>
      <c r="N66" s="60" t="str">
        <f t="shared" si="3"/>
        <v>KVSUPS_DPS_ET02_SO102_D.1.1_DET-7594_DET</v>
      </c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5">
      <c r="B67" s="7" t="str">
        <f>TITULNÍ!$F$27</f>
        <v>ET02</v>
      </c>
      <c r="C67" s="9" t="str">
        <f>$B$3</f>
        <v>SO102</v>
      </c>
      <c r="D67" s="7"/>
      <c r="E67" s="7" t="str">
        <f>$F$4</f>
        <v>D.1.1</v>
      </c>
      <c r="F67" s="7" t="str">
        <f>$K$4</f>
        <v>DET</v>
      </c>
      <c r="G67" s="7">
        <v>7715</v>
      </c>
      <c r="H67" s="7" t="s">
        <v>389</v>
      </c>
      <c r="I67" s="7" t="s">
        <v>567</v>
      </c>
      <c r="J67" s="9" t="s">
        <v>447</v>
      </c>
      <c r="K67" s="9" t="s">
        <v>45</v>
      </c>
      <c r="L67" s="80"/>
      <c r="M67" s="9" t="s">
        <v>227</v>
      </c>
      <c r="N67" s="60" t="str">
        <f>_xlfn.CONCAT($F$6,"_",$F$7,IF(B67=0,"","_"),IF(B67=0,"",B67),IF(C67=0,"","_"),IF(C67=0,"",C67),IF(D67=0,"","_"),IF(D67=0,"",D67),IF(E67=0,"","_"),IF(E67=0,"",E67),IF(F67=0,"","_"),IF(F67=0,"",F67),IF(G67=0,"","-"),IF(G67=0,"",G67),IF(G67=0,"-","_"),IF(H67=0,"",H67))</f>
        <v>KVSUPS_DPS_ET02_SO102_D.1.1_DET-7715_DET</v>
      </c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5">
      <c r="B68" s="7" t="str">
        <f>TITULNÍ!$F$27</f>
        <v>ET02</v>
      </c>
      <c r="C68" s="9" t="str">
        <f>$B$3</f>
        <v>SO102</v>
      </c>
      <c r="D68" s="7"/>
      <c r="E68" s="7" t="str">
        <f>$F$4</f>
        <v>D.1.1</v>
      </c>
      <c r="F68" s="7" t="str">
        <f>$K$4</f>
        <v>DET</v>
      </c>
      <c r="G68" s="7">
        <v>7716</v>
      </c>
      <c r="H68" s="7" t="s">
        <v>389</v>
      </c>
      <c r="I68" s="7" t="s">
        <v>568</v>
      </c>
      <c r="J68" s="9" t="s">
        <v>447</v>
      </c>
      <c r="K68" s="9" t="s">
        <v>45</v>
      </c>
      <c r="L68" s="80"/>
      <c r="M68" s="9" t="s">
        <v>227</v>
      </c>
      <c r="N68" s="60" t="str">
        <f>_xlfn.CONCAT($F$6,"_",$F$7,IF(B68=0,"","_"),IF(B68=0,"",B68),IF(C68=0,"","_"),IF(C68=0,"",C68),IF(D68=0,"","_"),IF(D68=0,"",D68),IF(E68=0,"","_"),IF(E68=0,"",E68),IF(F68=0,"","_"),IF(F68=0,"",F68),IF(G68=0,"","-"),IF(G68=0,"",G68),IF(G68=0,"-","_"),IF(H68=0,"",H68))</f>
        <v>KVSUPS_DPS_ET02_SO102_D.1.1_DET-7716_DET</v>
      </c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5">
      <c r="B69" s="7" t="str">
        <f>TITULNÍ!$F$27</f>
        <v>ET02</v>
      </c>
      <c r="C69" s="9" t="str">
        <f>$B$3</f>
        <v>SO102</v>
      </c>
      <c r="D69" s="7"/>
      <c r="E69" s="7" t="str">
        <f>$F$4</f>
        <v>D.1.1</v>
      </c>
      <c r="F69" s="7" t="str">
        <f>$K$4</f>
        <v>DET</v>
      </c>
      <c r="G69" s="7">
        <v>7717</v>
      </c>
      <c r="H69" s="7" t="s">
        <v>389</v>
      </c>
      <c r="I69" s="7" t="s">
        <v>569</v>
      </c>
      <c r="J69" s="9" t="s">
        <v>447</v>
      </c>
      <c r="K69" s="9" t="s">
        <v>45</v>
      </c>
      <c r="L69" s="80"/>
      <c r="M69" s="9" t="s">
        <v>227</v>
      </c>
      <c r="N69" s="60" t="str">
        <f>_xlfn.CONCAT($F$6,"_",$F$7,IF(B69=0,"","_"),IF(B69=0,"",B69),IF(C69=0,"","_"),IF(C69=0,"",C69),IF(D69=0,"","_"),IF(D69=0,"",D69),IF(E69=0,"","_"),IF(E69=0,"",E69),IF(F69=0,"","_"),IF(F69=0,"",F69),IF(G69=0,"","-"),IF(G69=0,"",G69),IF(G69=0,"-","_"),IF(H69=0,"",H69))</f>
        <v>KVSUPS_DPS_ET02_SO102_D.1.1_DET-7717_DET</v>
      </c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5">
      <c r="B70" s="7" t="str">
        <f>TITULNÍ!$F$27</f>
        <v>ET02</v>
      </c>
      <c r="C70" s="9" t="str">
        <f>$B$3</f>
        <v>SO102</v>
      </c>
      <c r="D70" s="7"/>
      <c r="E70" s="7" t="str">
        <f>$F$4</f>
        <v>D.1.1</v>
      </c>
      <c r="F70" s="7" t="str">
        <f>$K$4</f>
        <v>DET</v>
      </c>
      <c r="G70" s="7">
        <v>7718</v>
      </c>
      <c r="H70" s="7" t="s">
        <v>389</v>
      </c>
      <c r="I70" s="7" t="s">
        <v>570</v>
      </c>
      <c r="J70" s="9" t="s">
        <v>447</v>
      </c>
      <c r="K70" s="9" t="s">
        <v>45</v>
      </c>
      <c r="L70" s="80"/>
      <c r="M70" s="9" t="s">
        <v>227</v>
      </c>
      <c r="N70" s="60" t="str">
        <f>_xlfn.CONCAT($F$6,"_",$F$7,IF(B70=0,"","_"),IF(B70=0,"",B70),IF(C70=0,"","_"),IF(C70=0,"",C70),IF(D70=0,"","_"),IF(D70=0,"",D70),IF(E70=0,"","_"),IF(E70=0,"",E70),IF(F70=0,"","_"),IF(F70=0,"",F70),IF(G70=0,"","-"),IF(G70=0,"",G70),IF(G70=0,"-","_"),IF(H70=0,"",H70))</f>
        <v>KVSUPS_DPS_ET02_SO102_D.1.1_DET-7718_DET</v>
      </c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5">
      <c r="B71" s="7" t="str">
        <f>TITULNÍ!$F$27</f>
        <v>ET02</v>
      </c>
      <c r="C71" s="9" t="str">
        <f>$B$3</f>
        <v>SO102</v>
      </c>
      <c r="D71" s="7"/>
      <c r="E71" s="7" t="str">
        <f>$F$4</f>
        <v>D.1.1</v>
      </c>
      <c r="F71" s="7" t="str">
        <f>$K$4</f>
        <v>DET</v>
      </c>
      <c r="G71" s="7">
        <v>7719</v>
      </c>
      <c r="H71" s="7" t="s">
        <v>389</v>
      </c>
      <c r="I71" s="7" t="s">
        <v>570</v>
      </c>
      <c r="J71" s="9" t="s">
        <v>447</v>
      </c>
      <c r="K71" s="9" t="s">
        <v>45</v>
      </c>
      <c r="L71" s="80"/>
      <c r="M71" s="9" t="s">
        <v>227</v>
      </c>
      <c r="N71" s="60" t="str">
        <f>_xlfn.CONCAT($F$6,"_",$F$7,IF(B71=0,"","_"),IF(B71=0,"",B71),IF(C71=0,"","_"),IF(C71=0,"",C71),IF(D71=0,"","_"),IF(D71=0,"",D71),IF(E71=0,"","_"),IF(E71=0,"",E71),IF(F71=0,"","_"),IF(F71=0,"",F71),IF(G71=0,"","-"),IF(G71=0,"",G71),IF(G71=0,"-","_"),IF(H71=0,"",H71))</f>
        <v>KVSUPS_DPS_ET02_SO102_D.1.1_DET-7719_DET</v>
      </c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5">
      <c r="B72" s="7" t="str">
        <f>TITULNÍ!$F$27</f>
        <v>ET02</v>
      </c>
      <c r="C72" s="9" t="str">
        <f t="shared" si="0"/>
        <v>SO102</v>
      </c>
      <c r="D72" s="7"/>
      <c r="E72" s="7" t="str">
        <f t="shared" si="1"/>
        <v>D.1.1</v>
      </c>
      <c r="F72" s="7" t="str">
        <f t="shared" si="2"/>
        <v>DET</v>
      </c>
      <c r="G72" s="7">
        <v>7722</v>
      </c>
      <c r="H72" s="7" t="s">
        <v>389</v>
      </c>
      <c r="I72" s="7" t="s">
        <v>571</v>
      </c>
      <c r="J72" s="9" t="s">
        <v>510</v>
      </c>
      <c r="K72" s="9" t="s">
        <v>45</v>
      </c>
      <c r="L72" s="80"/>
      <c r="M72" s="9" t="s">
        <v>227</v>
      </c>
      <c r="N72" s="60" t="str">
        <f t="shared" si="3"/>
        <v>KVSUPS_DPS_ET02_SO102_D.1.1_DET-7722_DET</v>
      </c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5">
      <c r="B73" s="7" t="str">
        <f>TITULNÍ!$F$27</f>
        <v>ET02</v>
      </c>
      <c r="C73" s="9" t="str">
        <f t="shared" si="0"/>
        <v>SO102</v>
      </c>
      <c r="D73" s="7"/>
      <c r="E73" s="7" t="str">
        <f t="shared" si="1"/>
        <v>D.1.1</v>
      </c>
      <c r="F73" s="7" t="str">
        <f t="shared" si="2"/>
        <v>DET</v>
      </c>
      <c r="G73" s="7">
        <v>7723</v>
      </c>
      <c r="H73" s="7" t="s">
        <v>389</v>
      </c>
      <c r="I73" s="7" t="s">
        <v>572</v>
      </c>
      <c r="J73" s="9" t="s">
        <v>517</v>
      </c>
      <c r="K73" s="9" t="s">
        <v>45</v>
      </c>
      <c r="L73" s="80"/>
      <c r="M73" s="9" t="s">
        <v>227</v>
      </c>
      <c r="N73" s="60" t="str">
        <f t="shared" si="3"/>
        <v>KVSUPS_DPS_ET02_SO102_D.1.1_DET-7723_DET</v>
      </c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5">
      <c r="B74" s="7" t="str">
        <f>TITULNÍ!$F$27</f>
        <v>ET02</v>
      </c>
      <c r="C74" s="9" t="str">
        <f t="shared" si="0"/>
        <v>SO102</v>
      </c>
      <c r="D74" s="7"/>
      <c r="E74" s="7" t="str">
        <f t="shared" si="1"/>
        <v>D.1.1</v>
      </c>
      <c r="F74" s="7" t="str">
        <f t="shared" si="2"/>
        <v>DET</v>
      </c>
      <c r="G74" s="7">
        <v>7728</v>
      </c>
      <c r="H74" s="7" t="s">
        <v>389</v>
      </c>
      <c r="I74" s="7" t="s">
        <v>573</v>
      </c>
      <c r="J74" s="9" t="s">
        <v>447</v>
      </c>
      <c r="K74" s="9" t="s">
        <v>45</v>
      </c>
      <c r="L74" s="80"/>
      <c r="M74" s="9" t="s">
        <v>227</v>
      </c>
      <c r="N74" s="60" t="str">
        <f t="shared" si="3"/>
        <v>KVSUPS_DPS_ET02_SO102_D.1.1_DET-7728_DET</v>
      </c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5">
      <c r="B75" s="7" t="str">
        <f>TITULNÍ!$F$27</f>
        <v>ET02</v>
      </c>
      <c r="C75" s="9" t="str">
        <f t="shared" si="0"/>
        <v>SO102</v>
      </c>
      <c r="D75" s="7"/>
      <c r="E75" s="7" t="str">
        <f t="shared" si="1"/>
        <v>D.1.1</v>
      </c>
      <c r="F75" s="7" t="str">
        <f t="shared" si="2"/>
        <v>DET</v>
      </c>
      <c r="G75" s="7">
        <v>7729</v>
      </c>
      <c r="H75" s="7" t="s">
        <v>389</v>
      </c>
      <c r="I75" s="7" t="s">
        <v>574</v>
      </c>
      <c r="J75" s="9" t="s">
        <v>517</v>
      </c>
      <c r="K75" s="9" t="s">
        <v>45</v>
      </c>
      <c r="L75" s="80"/>
      <c r="M75" s="9" t="s">
        <v>227</v>
      </c>
      <c r="N75" s="60" t="str">
        <f t="shared" si="3"/>
        <v>KVSUPS_DPS_ET02_SO102_D.1.1_DET-7729_DET</v>
      </c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5">
      <c r="B76" s="7" t="str">
        <f>TITULNÍ!$F$27</f>
        <v>ET02</v>
      </c>
      <c r="C76" s="9" t="str">
        <f t="shared" si="0"/>
        <v>SO102</v>
      </c>
      <c r="D76" s="7"/>
      <c r="E76" s="7" t="str">
        <f t="shared" si="1"/>
        <v>D.1.1</v>
      </c>
      <c r="F76" s="7" t="str">
        <f t="shared" si="2"/>
        <v>DET</v>
      </c>
      <c r="G76" s="7">
        <v>7733</v>
      </c>
      <c r="H76" s="7" t="s">
        <v>389</v>
      </c>
      <c r="I76" s="7" t="s">
        <v>575</v>
      </c>
      <c r="J76" s="9" t="s">
        <v>447</v>
      </c>
      <c r="K76" s="9" t="s">
        <v>45</v>
      </c>
      <c r="L76" s="80"/>
      <c r="M76" s="9" t="s">
        <v>227</v>
      </c>
      <c r="N76" s="60" t="str">
        <f t="shared" si="3"/>
        <v>KVSUPS_DPS_ET02_SO102_D.1.1_DET-7733_DET</v>
      </c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ht="25.5" x14ac:dyDescent="0.25">
      <c r="B77" s="7" t="str">
        <f>TITULNÍ!$F$27</f>
        <v>ET02</v>
      </c>
      <c r="C77" s="9" t="str">
        <f t="shared" si="0"/>
        <v>SO102</v>
      </c>
      <c r="D77" s="7"/>
      <c r="E77" s="7" t="str">
        <f t="shared" si="1"/>
        <v>D.1.1</v>
      </c>
      <c r="F77" s="7" t="str">
        <f t="shared" si="2"/>
        <v>DET</v>
      </c>
      <c r="G77" s="7">
        <v>7770</v>
      </c>
      <c r="H77" s="7" t="s">
        <v>389</v>
      </c>
      <c r="I77" s="7" t="s">
        <v>576</v>
      </c>
      <c r="J77" s="9" t="s">
        <v>447</v>
      </c>
      <c r="K77" s="9" t="s">
        <v>45</v>
      </c>
      <c r="L77" s="80"/>
      <c r="M77" s="9" t="s">
        <v>227</v>
      </c>
      <c r="N77" s="60" t="str">
        <f t="shared" si="3"/>
        <v>KVSUPS_DPS_ET02_SO102_D.1.1_DET-7770_DET</v>
      </c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5">
      <c r="B78" s="7" t="str">
        <f>TITULNÍ!$F$27</f>
        <v>ET02</v>
      </c>
      <c r="C78" s="9" t="str">
        <f t="shared" si="0"/>
        <v>SO102</v>
      </c>
      <c r="D78" s="7"/>
      <c r="E78" s="7" t="str">
        <f t="shared" si="1"/>
        <v>D.1.1</v>
      </c>
      <c r="F78" s="7" t="str">
        <f t="shared" si="2"/>
        <v>DET</v>
      </c>
      <c r="G78" s="7">
        <v>7771</v>
      </c>
      <c r="H78" s="7" t="s">
        <v>389</v>
      </c>
      <c r="I78" s="7" t="s">
        <v>577</v>
      </c>
      <c r="J78" s="9" t="s">
        <v>447</v>
      </c>
      <c r="K78" s="9" t="s">
        <v>45</v>
      </c>
      <c r="L78" s="80"/>
      <c r="M78" s="9" t="s">
        <v>227</v>
      </c>
      <c r="N78" s="60" t="str">
        <f t="shared" si="3"/>
        <v>KVSUPS_DPS_ET02_SO102_D.1.1_DET-7771_DET</v>
      </c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5">
      <c r="B79" s="7" t="str">
        <f>TITULNÍ!$F$27</f>
        <v>ET02</v>
      </c>
      <c r="C79" s="9" t="str">
        <f t="shared" si="0"/>
        <v>SO102</v>
      </c>
      <c r="D79" s="7"/>
      <c r="E79" s="7" t="str">
        <f t="shared" si="1"/>
        <v>D.1.1</v>
      </c>
      <c r="F79" s="7" t="str">
        <f t="shared" si="2"/>
        <v>DET</v>
      </c>
      <c r="G79" s="7">
        <v>7772</v>
      </c>
      <c r="H79" s="7" t="s">
        <v>389</v>
      </c>
      <c r="I79" s="7" t="s">
        <v>578</v>
      </c>
      <c r="J79" s="9" t="s">
        <v>517</v>
      </c>
      <c r="K79" s="9" t="s">
        <v>45</v>
      </c>
      <c r="L79" s="80"/>
      <c r="M79" s="9" t="s">
        <v>227</v>
      </c>
      <c r="N79" s="60" t="str">
        <f t="shared" si="3"/>
        <v>KVSUPS_DPS_ET02_SO102_D.1.1_DET-7772_DET</v>
      </c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ht="25.5" x14ac:dyDescent="0.25">
      <c r="B80" s="7" t="str">
        <f>TITULNÍ!$F$27</f>
        <v>ET02</v>
      </c>
      <c r="C80" s="9" t="str">
        <f t="shared" si="0"/>
        <v>SO102</v>
      </c>
      <c r="D80" s="7"/>
      <c r="E80" s="7" t="str">
        <f t="shared" si="1"/>
        <v>D.1.1</v>
      </c>
      <c r="F80" s="7" t="str">
        <f t="shared" si="2"/>
        <v>DET</v>
      </c>
      <c r="G80" s="7">
        <v>7773</v>
      </c>
      <c r="H80" s="7" t="s">
        <v>389</v>
      </c>
      <c r="I80" s="7" t="s">
        <v>579</v>
      </c>
      <c r="J80" s="9" t="s">
        <v>517</v>
      </c>
      <c r="K80" s="9" t="s">
        <v>45</v>
      </c>
      <c r="L80" s="80"/>
      <c r="M80" s="9" t="s">
        <v>227</v>
      </c>
      <c r="N80" s="60" t="str">
        <f t="shared" si="3"/>
        <v>KVSUPS_DPS_ET02_SO102_D.1.1_DET-7773_DET</v>
      </c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8" s="12" customFormat="1" ht="25.5" x14ac:dyDescent="0.25">
      <c r="B81" s="7" t="str">
        <f>TITULNÍ!$F$27</f>
        <v>ET02</v>
      </c>
      <c r="C81" s="9" t="str">
        <f t="shared" si="0"/>
        <v>SO102</v>
      </c>
      <c r="D81" s="7"/>
      <c r="E81" s="7" t="str">
        <f t="shared" si="1"/>
        <v>D.1.1</v>
      </c>
      <c r="F81" s="7" t="str">
        <f t="shared" si="2"/>
        <v>DET</v>
      </c>
      <c r="G81" s="7">
        <v>7774</v>
      </c>
      <c r="H81" s="7" t="s">
        <v>389</v>
      </c>
      <c r="I81" s="7" t="s">
        <v>580</v>
      </c>
      <c r="J81" s="9" t="s">
        <v>517</v>
      </c>
      <c r="K81" s="9" t="s">
        <v>45</v>
      </c>
      <c r="L81" s="80"/>
      <c r="M81" s="9" t="s">
        <v>227</v>
      </c>
      <c r="N81" s="60" t="str">
        <f t="shared" si="3"/>
        <v>KVSUPS_DPS_ET02_SO102_D.1.1_DET-7774_DET</v>
      </c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8" s="12" customFormat="1" ht="25.5" x14ac:dyDescent="0.25">
      <c r="B82" s="7" t="str">
        <f>TITULNÍ!$F$27</f>
        <v>ET02</v>
      </c>
      <c r="C82" s="9" t="str">
        <f t="shared" si="0"/>
        <v>SO102</v>
      </c>
      <c r="D82" s="7"/>
      <c r="E82" s="7" t="str">
        <f t="shared" si="1"/>
        <v>D.1.1</v>
      </c>
      <c r="F82" s="7" t="str">
        <f t="shared" si="2"/>
        <v>DET</v>
      </c>
      <c r="G82" s="7">
        <v>7776</v>
      </c>
      <c r="H82" s="7" t="s">
        <v>389</v>
      </c>
      <c r="I82" s="7" t="s">
        <v>581</v>
      </c>
      <c r="J82" s="9" t="s">
        <v>447</v>
      </c>
      <c r="K82" s="9" t="s">
        <v>45</v>
      </c>
      <c r="L82" s="80"/>
      <c r="M82" s="9" t="s">
        <v>227</v>
      </c>
      <c r="N82" s="60" t="str">
        <f t="shared" si="3"/>
        <v>KVSUPS_DPS_ET02_SO102_D.1.1_DET-7776_DET</v>
      </c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8" s="12" customFormat="1" ht="25.5" x14ac:dyDescent="0.25">
      <c r="B83" s="7" t="str">
        <f>TITULNÍ!$F$27</f>
        <v>ET02</v>
      </c>
      <c r="C83" s="9" t="str">
        <f t="shared" ref="C83:C109" si="6">$B$3</f>
        <v>SO102</v>
      </c>
      <c r="D83" s="7"/>
      <c r="E83" s="7" t="str">
        <f t="shared" ref="E83:E109" si="7">$F$4</f>
        <v>D.1.1</v>
      </c>
      <c r="F83" s="7" t="str">
        <f t="shared" ref="F83:F109" si="8">$K$4</f>
        <v>DET</v>
      </c>
      <c r="G83" s="7">
        <v>7840</v>
      </c>
      <c r="H83" s="7" t="s">
        <v>389</v>
      </c>
      <c r="I83" s="7" t="s">
        <v>582</v>
      </c>
      <c r="J83" s="9" t="s">
        <v>510</v>
      </c>
      <c r="K83" s="9" t="s">
        <v>45</v>
      </c>
      <c r="L83" s="80"/>
      <c r="M83" s="9" t="s">
        <v>227</v>
      </c>
      <c r="N83" s="60" t="str">
        <f t="shared" ref="N83:N109" si="9">_xlfn.CONCAT($F$6,"_",$F$7,IF(B83=0,"","_"),IF(B83=0,"",B83),IF(C83=0,"","_"),IF(C83=0,"",C83),IF(D83=0,"","_"),IF(D83=0,"",D83),IF(E83=0,"","_"),IF(E83=0,"",E83),IF(F83=0,"","_"),IF(F83=0,"",F83),IF(G83=0,"","-"),IF(G83=0,"",G83),IF(G83=0,"-","_"),IF(H83=0,"",H83))</f>
        <v>KVSUPS_DPS_ET02_SO102_D.1.1_DET-7840_DET</v>
      </c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8" s="12" customFormat="1" ht="25.5" x14ac:dyDescent="0.25">
      <c r="B84" s="7" t="str">
        <f>TITULNÍ!$F$27</f>
        <v>ET02</v>
      </c>
      <c r="C84" s="9" t="str">
        <f t="shared" si="6"/>
        <v>SO102</v>
      </c>
      <c r="D84" s="7"/>
      <c r="E84" s="7" t="str">
        <f t="shared" si="7"/>
        <v>D.1.1</v>
      </c>
      <c r="F84" s="7" t="str">
        <f t="shared" si="8"/>
        <v>DET</v>
      </c>
      <c r="G84" s="7">
        <v>7841</v>
      </c>
      <c r="H84" s="7" t="s">
        <v>389</v>
      </c>
      <c r="I84" s="7" t="s">
        <v>583</v>
      </c>
      <c r="J84" s="9" t="s">
        <v>517</v>
      </c>
      <c r="K84" s="9" t="s">
        <v>45</v>
      </c>
      <c r="L84" s="80"/>
      <c r="M84" s="9" t="s">
        <v>227</v>
      </c>
      <c r="N84" s="60" t="str">
        <f t="shared" si="9"/>
        <v>KVSUPS_DPS_ET02_SO102_D.1.1_DET-7841_DET</v>
      </c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8" s="4" customFormat="1" x14ac:dyDescent="0.25">
      <c r="B85" s="7" t="str">
        <f>TITULNÍ!$F$27</f>
        <v>ET02</v>
      </c>
      <c r="C85" s="9" t="str">
        <f t="shared" si="6"/>
        <v>SO102</v>
      </c>
      <c r="D85" s="7"/>
      <c r="E85" s="7" t="str">
        <f t="shared" si="7"/>
        <v>D.1.1</v>
      </c>
      <c r="F85" s="7" t="str">
        <f t="shared" si="8"/>
        <v>DET</v>
      </c>
      <c r="G85" s="7">
        <v>7842</v>
      </c>
      <c r="H85" s="7" t="s">
        <v>389</v>
      </c>
      <c r="I85" s="7" t="s">
        <v>584</v>
      </c>
      <c r="J85" s="9" t="s">
        <v>517</v>
      </c>
      <c r="K85" s="9" t="s">
        <v>45</v>
      </c>
      <c r="L85" s="80"/>
      <c r="M85" s="9" t="s">
        <v>227</v>
      </c>
      <c r="N85" s="60" t="str">
        <f t="shared" si="9"/>
        <v>KVSUPS_DPS_ET02_SO102_D.1.1_DET-7842_DET</v>
      </c>
      <c r="O85" s="12"/>
      <c r="P85" s="17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</row>
    <row r="86" spans="2:28" s="4" customFormat="1" ht="25.5" x14ac:dyDescent="0.25">
      <c r="B86" s="7" t="str">
        <f>TITULNÍ!$F$27</f>
        <v>ET02</v>
      </c>
      <c r="C86" s="9" t="str">
        <f t="shared" si="6"/>
        <v>SO102</v>
      </c>
      <c r="D86" s="7"/>
      <c r="E86" s="7" t="str">
        <f t="shared" si="7"/>
        <v>D.1.1</v>
      </c>
      <c r="F86" s="7" t="str">
        <f t="shared" si="8"/>
        <v>DET</v>
      </c>
      <c r="G86" s="7">
        <v>7843</v>
      </c>
      <c r="H86" s="7" t="s">
        <v>389</v>
      </c>
      <c r="I86" s="7" t="s">
        <v>585</v>
      </c>
      <c r="J86" s="9" t="s">
        <v>447</v>
      </c>
      <c r="K86" s="9" t="s">
        <v>45</v>
      </c>
      <c r="L86" s="80"/>
      <c r="M86" s="9" t="s">
        <v>227</v>
      </c>
      <c r="N86" s="60" t="str">
        <f t="shared" si="9"/>
        <v>KVSUPS_DPS_ET02_SO102_D.1.1_DET-7843_DET</v>
      </c>
      <c r="O86" s="12"/>
      <c r="P86" s="17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</row>
    <row r="87" spans="2:28" s="4" customFormat="1" ht="25.5" x14ac:dyDescent="0.25">
      <c r="B87" s="7" t="str">
        <f>TITULNÍ!$F$27</f>
        <v>ET02</v>
      </c>
      <c r="C87" s="9" t="str">
        <f t="shared" si="6"/>
        <v>SO102</v>
      </c>
      <c r="D87" s="7"/>
      <c r="E87" s="7" t="str">
        <f t="shared" si="7"/>
        <v>D.1.1</v>
      </c>
      <c r="F87" s="7" t="str">
        <f t="shared" si="8"/>
        <v>DET</v>
      </c>
      <c r="G87" s="7">
        <v>7860</v>
      </c>
      <c r="H87" s="7" t="s">
        <v>389</v>
      </c>
      <c r="I87" s="7" t="s">
        <v>586</v>
      </c>
      <c r="J87" s="9" t="s">
        <v>447</v>
      </c>
      <c r="K87" s="9" t="s">
        <v>45</v>
      </c>
      <c r="L87" s="80"/>
      <c r="M87" s="9" t="s">
        <v>227</v>
      </c>
      <c r="N87" s="60" t="str">
        <f t="shared" si="9"/>
        <v>KVSUPS_DPS_ET02_SO102_D.1.1_DET-7860_DET</v>
      </c>
      <c r="O87" s="12"/>
      <c r="P87" s="17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</row>
    <row r="88" spans="2:28" s="4" customFormat="1" ht="25.5" x14ac:dyDescent="0.25">
      <c r="B88" s="7" t="str">
        <f>TITULNÍ!$F$27</f>
        <v>ET02</v>
      </c>
      <c r="C88" s="9" t="str">
        <f t="shared" si="6"/>
        <v>SO102</v>
      </c>
      <c r="D88" s="7"/>
      <c r="E88" s="7" t="str">
        <f t="shared" si="7"/>
        <v>D.1.1</v>
      </c>
      <c r="F88" s="7" t="str">
        <f t="shared" si="8"/>
        <v>DET</v>
      </c>
      <c r="G88" s="7">
        <v>7861</v>
      </c>
      <c r="H88" s="7" t="s">
        <v>389</v>
      </c>
      <c r="I88" s="7" t="s">
        <v>587</v>
      </c>
      <c r="J88" s="9" t="s">
        <v>447</v>
      </c>
      <c r="K88" s="9" t="s">
        <v>45</v>
      </c>
      <c r="L88" s="80"/>
      <c r="M88" s="9" t="s">
        <v>227</v>
      </c>
      <c r="N88" s="60" t="str">
        <f t="shared" si="9"/>
        <v>KVSUPS_DPS_ET02_SO102_D.1.1_DET-7861_DET</v>
      </c>
      <c r="O88" s="12"/>
      <c r="P88" s="17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</row>
    <row r="89" spans="2:28" s="4" customFormat="1" ht="25.5" x14ac:dyDescent="0.25">
      <c r="B89" s="7" t="str">
        <f>TITULNÍ!$F$27</f>
        <v>ET02</v>
      </c>
      <c r="C89" s="9" t="str">
        <f t="shared" si="6"/>
        <v>SO102</v>
      </c>
      <c r="D89" s="7"/>
      <c r="E89" s="7" t="str">
        <f t="shared" si="7"/>
        <v>D.1.1</v>
      </c>
      <c r="F89" s="7" t="str">
        <f t="shared" si="8"/>
        <v>DET</v>
      </c>
      <c r="G89" s="7">
        <v>7862</v>
      </c>
      <c r="H89" s="7" t="s">
        <v>389</v>
      </c>
      <c r="I89" s="7" t="s">
        <v>588</v>
      </c>
      <c r="J89" s="9" t="s">
        <v>447</v>
      </c>
      <c r="K89" s="9" t="s">
        <v>45</v>
      </c>
      <c r="L89" s="80"/>
      <c r="M89" s="9" t="s">
        <v>227</v>
      </c>
      <c r="N89" s="60" t="str">
        <f t="shared" si="9"/>
        <v>KVSUPS_DPS_ET02_SO102_D.1.1_DET-7862_DET</v>
      </c>
      <c r="O89" s="12"/>
      <c r="P89" s="17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</row>
    <row r="90" spans="2:28" s="4" customFormat="1" ht="25.5" x14ac:dyDescent="0.25">
      <c r="B90" s="7" t="str">
        <f>TITULNÍ!$F$27</f>
        <v>ET02</v>
      </c>
      <c r="C90" s="9" t="str">
        <f t="shared" si="6"/>
        <v>SO102</v>
      </c>
      <c r="D90" s="7"/>
      <c r="E90" s="7" t="str">
        <f t="shared" si="7"/>
        <v>D.1.1</v>
      </c>
      <c r="F90" s="7" t="str">
        <f t="shared" si="8"/>
        <v>DET</v>
      </c>
      <c r="G90" s="7">
        <v>7870</v>
      </c>
      <c r="H90" s="7" t="s">
        <v>389</v>
      </c>
      <c r="I90" s="7" t="s">
        <v>589</v>
      </c>
      <c r="J90" s="9" t="s">
        <v>447</v>
      </c>
      <c r="K90" s="9" t="s">
        <v>45</v>
      </c>
      <c r="L90" s="80"/>
      <c r="M90" s="9" t="s">
        <v>227</v>
      </c>
      <c r="N90" s="60" t="str">
        <f t="shared" si="9"/>
        <v>KVSUPS_DPS_ET02_SO102_D.1.1_DET-7870_DET</v>
      </c>
      <c r="O90" s="12"/>
      <c r="P90" s="17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</row>
    <row r="91" spans="2:28" s="4" customFormat="1" ht="25.5" x14ac:dyDescent="0.25">
      <c r="B91" s="7" t="str">
        <f>TITULNÍ!$F$27</f>
        <v>ET02</v>
      </c>
      <c r="C91" s="9" t="str">
        <f>$B$3</f>
        <v>SO102</v>
      </c>
      <c r="D91" s="7"/>
      <c r="E91" s="7" t="str">
        <f>$F$4</f>
        <v>D.1.1</v>
      </c>
      <c r="F91" s="7" t="str">
        <f>$K$4</f>
        <v>DET</v>
      </c>
      <c r="G91" s="7">
        <v>7901</v>
      </c>
      <c r="H91" s="7" t="s">
        <v>389</v>
      </c>
      <c r="I91" s="7" t="s">
        <v>590</v>
      </c>
      <c r="J91" s="9" t="s">
        <v>447</v>
      </c>
      <c r="K91" s="9" t="s">
        <v>45</v>
      </c>
      <c r="L91" s="80"/>
      <c r="M91" s="9" t="s">
        <v>227</v>
      </c>
      <c r="N91" s="60" t="str">
        <f>_xlfn.CONCAT($F$6,"_",$F$7,IF(B91=0,"","_"),IF(B91=0,"",B91),IF(C91=0,"","_"),IF(C91=0,"",C91),IF(D91=0,"","_"),IF(D91=0,"",D91),IF(E91=0,"","_"),IF(E91=0,"",E91),IF(F91=0,"","_"),IF(F91=0,"",F91),IF(G91=0,"","-"),IF(G91=0,"",G91),IF(G91=0,"-","_"),IF(H91=0,"",H91))</f>
        <v>KVSUPS_DPS_ET02_SO102_D.1.1_DET-7901_DET</v>
      </c>
      <c r="O91" s="12"/>
      <c r="P91" s="17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</row>
    <row r="92" spans="2:28" s="4" customFormat="1" ht="25.5" x14ac:dyDescent="0.25">
      <c r="B92" s="7" t="str">
        <f>TITULNÍ!$F$27</f>
        <v>ET02</v>
      </c>
      <c r="C92" s="9" t="str">
        <f>$B$3</f>
        <v>SO102</v>
      </c>
      <c r="D92" s="7"/>
      <c r="E92" s="7" t="str">
        <f>$F$4</f>
        <v>D.1.1</v>
      </c>
      <c r="F92" s="7" t="str">
        <f>$K$4</f>
        <v>DET</v>
      </c>
      <c r="G92" s="7">
        <v>7902</v>
      </c>
      <c r="H92" s="7" t="s">
        <v>389</v>
      </c>
      <c r="I92" s="7" t="s">
        <v>591</v>
      </c>
      <c r="J92" s="9" t="s">
        <v>510</v>
      </c>
      <c r="K92" s="9" t="s">
        <v>45</v>
      </c>
      <c r="L92" s="80"/>
      <c r="M92" s="9" t="s">
        <v>227</v>
      </c>
      <c r="N92" s="60" t="str">
        <f>_xlfn.CONCAT($F$6,"_",$F$7,IF(B92=0,"","_"),IF(B92=0,"",B92),IF(C92=0,"","_"),IF(C92=0,"",C92),IF(D92=0,"","_"),IF(D92=0,"",D92),IF(E92=0,"","_"),IF(E92=0,"",E92),IF(F92=0,"","_"),IF(F92=0,"",F92),IF(G92=0,"","-"),IF(G92=0,"",G92),IF(G92=0,"-","_"),IF(H92=0,"",H92))</f>
        <v>KVSUPS_DPS_ET02_SO102_D.1.1_DET-7902_DET</v>
      </c>
      <c r="O92" s="12"/>
      <c r="P92" s="17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</row>
    <row r="93" spans="2:28" s="4" customFormat="1" x14ac:dyDescent="0.25">
      <c r="B93" s="7" t="str">
        <f>TITULNÍ!$F$27</f>
        <v>ET02</v>
      </c>
      <c r="C93" s="9" t="str">
        <f t="shared" si="6"/>
        <v>SO102</v>
      </c>
      <c r="D93" s="7"/>
      <c r="E93" s="7" t="str">
        <f t="shared" si="7"/>
        <v>D.1.1</v>
      </c>
      <c r="F93" s="7" t="str">
        <f t="shared" si="8"/>
        <v>DET</v>
      </c>
      <c r="G93" s="7">
        <v>7904</v>
      </c>
      <c r="H93" s="7" t="s">
        <v>389</v>
      </c>
      <c r="I93" s="7" t="s">
        <v>592</v>
      </c>
      <c r="J93" s="9" t="s">
        <v>447</v>
      </c>
      <c r="K93" s="9" t="s">
        <v>45</v>
      </c>
      <c r="L93" s="80"/>
      <c r="M93" s="9" t="s">
        <v>227</v>
      </c>
      <c r="N93" s="60" t="str">
        <f t="shared" si="9"/>
        <v>KVSUPS_DPS_ET02_SO102_D.1.1_DET-7904_DET</v>
      </c>
      <c r="O93" s="12"/>
      <c r="P93" s="17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</row>
    <row r="94" spans="2:28" s="4" customFormat="1" x14ac:dyDescent="0.25">
      <c r="B94" s="7" t="str">
        <f>TITULNÍ!$F$27</f>
        <v>ET02</v>
      </c>
      <c r="C94" s="9" t="str">
        <f t="shared" si="6"/>
        <v>SO102</v>
      </c>
      <c r="D94" s="7"/>
      <c r="E94" s="7" t="str">
        <f t="shared" si="7"/>
        <v>D.1.1</v>
      </c>
      <c r="F94" s="7" t="str">
        <f t="shared" si="8"/>
        <v>DET</v>
      </c>
      <c r="G94" s="7">
        <v>7905</v>
      </c>
      <c r="H94" s="7" t="s">
        <v>389</v>
      </c>
      <c r="I94" s="7" t="s">
        <v>593</v>
      </c>
      <c r="J94" s="9" t="s">
        <v>447</v>
      </c>
      <c r="K94" s="9" t="s">
        <v>45</v>
      </c>
      <c r="L94" s="80"/>
      <c r="M94" s="9" t="s">
        <v>227</v>
      </c>
      <c r="N94" s="60" t="str">
        <f t="shared" si="9"/>
        <v>KVSUPS_DPS_ET02_SO102_D.1.1_DET-7905_DET</v>
      </c>
      <c r="O94" s="12"/>
      <c r="P94" s="17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</row>
    <row r="95" spans="2:28" s="4" customFormat="1" x14ac:dyDescent="0.25">
      <c r="B95" s="7" t="str">
        <f>TITULNÍ!$F$27</f>
        <v>ET02</v>
      </c>
      <c r="C95" s="9" t="str">
        <f t="shared" si="6"/>
        <v>SO102</v>
      </c>
      <c r="D95" s="7"/>
      <c r="E95" s="7" t="str">
        <f t="shared" si="7"/>
        <v>D.1.1</v>
      </c>
      <c r="F95" s="7" t="str">
        <f t="shared" si="8"/>
        <v>DET</v>
      </c>
      <c r="G95" s="7">
        <v>7906</v>
      </c>
      <c r="H95" s="7" t="s">
        <v>389</v>
      </c>
      <c r="I95" s="7" t="s">
        <v>594</v>
      </c>
      <c r="J95" s="9" t="s">
        <v>447</v>
      </c>
      <c r="K95" s="9" t="s">
        <v>45</v>
      </c>
      <c r="L95" s="80"/>
      <c r="M95" s="9" t="s">
        <v>227</v>
      </c>
      <c r="N95" s="60" t="str">
        <f t="shared" si="9"/>
        <v>KVSUPS_DPS_ET02_SO102_D.1.1_DET-7906_DET</v>
      </c>
      <c r="O95" s="12"/>
      <c r="P95" s="17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</row>
    <row r="96" spans="2:28" s="4" customFormat="1" ht="25.5" x14ac:dyDescent="0.25">
      <c r="B96" s="7" t="str">
        <f>TITULNÍ!$F$27</f>
        <v>ET02</v>
      </c>
      <c r="C96" s="9" t="str">
        <f t="shared" si="6"/>
        <v>SO102</v>
      </c>
      <c r="D96" s="7"/>
      <c r="E96" s="7" t="str">
        <f t="shared" si="7"/>
        <v>D.1.1</v>
      </c>
      <c r="F96" s="7" t="str">
        <f t="shared" si="8"/>
        <v>DET</v>
      </c>
      <c r="G96" s="7">
        <v>7907</v>
      </c>
      <c r="H96" s="7" t="s">
        <v>389</v>
      </c>
      <c r="I96" s="7" t="s">
        <v>595</v>
      </c>
      <c r="J96" s="9" t="s">
        <v>510</v>
      </c>
      <c r="K96" s="9" t="s">
        <v>45</v>
      </c>
      <c r="L96" s="80"/>
      <c r="M96" s="9" t="s">
        <v>227</v>
      </c>
      <c r="N96" s="60" t="str">
        <f t="shared" si="9"/>
        <v>KVSUPS_DPS_ET02_SO102_D.1.1_DET-7907_DET</v>
      </c>
      <c r="O96" s="12"/>
      <c r="P96" s="17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</row>
    <row r="97" spans="2:28" s="4" customFormat="1" ht="25.5" x14ac:dyDescent="0.25">
      <c r="B97" s="7" t="str">
        <f>TITULNÍ!$F$27</f>
        <v>ET02</v>
      </c>
      <c r="C97" s="9" t="str">
        <f t="shared" si="6"/>
        <v>SO102</v>
      </c>
      <c r="D97" s="7"/>
      <c r="E97" s="7" t="str">
        <f t="shared" si="7"/>
        <v>D.1.1</v>
      </c>
      <c r="F97" s="7" t="str">
        <f t="shared" si="8"/>
        <v>DET</v>
      </c>
      <c r="G97" s="7">
        <v>7908</v>
      </c>
      <c r="H97" s="7" t="s">
        <v>389</v>
      </c>
      <c r="I97" s="7" t="s">
        <v>596</v>
      </c>
      <c r="J97" s="9" t="s">
        <v>510</v>
      </c>
      <c r="K97" s="9" t="s">
        <v>45</v>
      </c>
      <c r="L97" s="80"/>
      <c r="M97" s="9" t="s">
        <v>227</v>
      </c>
      <c r="N97" s="60" t="str">
        <f t="shared" si="9"/>
        <v>KVSUPS_DPS_ET02_SO102_D.1.1_DET-7908_DET</v>
      </c>
      <c r="O97" s="12"/>
      <c r="P97" s="17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</row>
    <row r="98" spans="2:28" s="4" customFormat="1" ht="25.5" x14ac:dyDescent="0.25">
      <c r="B98" s="7" t="str">
        <f>TITULNÍ!$F$27</f>
        <v>ET02</v>
      </c>
      <c r="C98" s="9" t="str">
        <f t="shared" si="6"/>
        <v>SO102</v>
      </c>
      <c r="D98" s="7"/>
      <c r="E98" s="7" t="str">
        <f t="shared" si="7"/>
        <v>D.1.1</v>
      </c>
      <c r="F98" s="7" t="str">
        <f t="shared" si="8"/>
        <v>DET</v>
      </c>
      <c r="G98" s="7">
        <v>7910</v>
      </c>
      <c r="H98" s="7" t="s">
        <v>389</v>
      </c>
      <c r="I98" s="7" t="s">
        <v>597</v>
      </c>
      <c r="J98" s="9" t="s">
        <v>447</v>
      </c>
      <c r="K98" s="9" t="s">
        <v>45</v>
      </c>
      <c r="L98" s="80"/>
      <c r="M98" s="9" t="s">
        <v>227</v>
      </c>
      <c r="N98" s="60" t="str">
        <f t="shared" si="9"/>
        <v>KVSUPS_DPS_ET02_SO102_D.1.1_DET-7910_DET</v>
      </c>
      <c r="O98" s="12"/>
      <c r="P98" s="17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</row>
    <row r="99" spans="2:28" s="4" customFormat="1" x14ac:dyDescent="0.25">
      <c r="B99" s="7" t="str">
        <f>TITULNÍ!$F$27</f>
        <v>ET02</v>
      </c>
      <c r="C99" s="9" t="str">
        <f t="shared" si="6"/>
        <v>SO102</v>
      </c>
      <c r="D99" s="7"/>
      <c r="E99" s="7" t="str">
        <f t="shared" si="7"/>
        <v>D.1.1</v>
      </c>
      <c r="F99" s="7" t="str">
        <f t="shared" si="8"/>
        <v>DET</v>
      </c>
      <c r="G99" s="7">
        <v>7911</v>
      </c>
      <c r="H99" s="7" t="s">
        <v>389</v>
      </c>
      <c r="I99" s="7" t="s">
        <v>598</v>
      </c>
      <c r="J99" s="9" t="s">
        <v>447</v>
      </c>
      <c r="K99" s="9" t="s">
        <v>45</v>
      </c>
      <c r="L99" s="80"/>
      <c r="M99" s="9" t="s">
        <v>227</v>
      </c>
      <c r="N99" s="60" t="str">
        <f t="shared" si="9"/>
        <v>KVSUPS_DPS_ET02_SO102_D.1.1_DET-7911_DET</v>
      </c>
      <c r="O99" s="12"/>
      <c r="P99" s="17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</row>
    <row r="100" spans="2:28" s="4" customFormat="1" ht="25.5" x14ac:dyDescent="0.25">
      <c r="B100" s="7" t="str">
        <f>TITULNÍ!$F$27</f>
        <v>ET02</v>
      </c>
      <c r="C100" s="9" t="str">
        <f t="shared" si="6"/>
        <v>SO102</v>
      </c>
      <c r="D100" s="7"/>
      <c r="E100" s="7" t="str">
        <f t="shared" si="7"/>
        <v>D.1.1</v>
      </c>
      <c r="F100" s="7" t="str">
        <f t="shared" si="8"/>
        <v>DET</v>
      </c>
      <c r="G100" s="7">
        <v>7912</v>
      </c>
      <c r="H100" s="7" t="s">
        <v>389</v>
      </c>
      <c r="I100" s="7" t="s">
        <v>599</v>
      </c>
      <c r="J100" s="9" t="s">
        <v>447</v>
      </c>
      <c r="K100" s="9" t="s">
        <v>45</v>
      </c>
      <c r="L100" s="80"/>
      <c r="M100" s="9" t="s">
        <v>227</v>
      </c>
      <c r="N100" s="60" t="str">
        <f t="shared" si="9"/>
        <v>KVSUPS_DPS_ET02_SO102_D.1.1_DET-7912_DET</v>
      </c>
      <c r="O100" s="12"/>
      <c r="P100" s="17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</row>
    <row r="101" spans="2:28" s="4" customFormat="1" ht="25.5" x14ac:dyDescent="0.25">
      <c r="B101" s="7" t="str">
        <f>TITULNÍ!$F$27</f>
        <v>ET02</v>
      </c>
      <c r="C101" s="9" t="str">
        <f t="shared" si="6"/>
        <v>SO102</v>
      </c>
      <c r="D101" s="7"/>
      <c r="E101" s="7" t="str">
        <f t="shared" si="7"/>
        <v>D.1.1</v>
      </c>
      <c r="F101" s="7" t="str">
        <f t="shared" si="8"/>
        <v>DET</v>
      </c>
      <c r="G101" s="7">
        <v>7913</v>
      </c>
      <c r="H101" s="7" t="s">
        <v>389</v>
      </c>
      <c r="I101" s="7" t="s">
        <v>600</v>
      </c>
      <c r="J101" s="9" t="s">
        <v>517</v>
      </c>
      <c r="K101" s="9" t="s">
        <v>45</v>
      </c>
      <c r="L101" s="80"/>
      <c r="M101" s="9" t="s">
        <v>227</v>
      </c>
      <c r="N101" s="60" t="str">
        <f t="shared" si="9"/>
        <v>KVSUPS_DPS_ET02_SO102_D.1.1_DET-7913_DET</v>
      </c>
      <c r="O101" s="12"/>
      <c r="P101" s="17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</row>
    <row r="102" spans="2:28" s="4" customFormat="1" x14ac:dyDescent="0.25">
      <c r="B102" s="7" t="str">
        <f>TITULNÍ!$F$27</f>
        <v>ET02</v>
      </c>
      <c r="C102" s="9" t="str">
        <f>$B$3</f>
        <v>SO102</v>
      </c>
      <c r="D102" s="7"/>
      <c r="E102" s="7" t="str">
        <f>$F$4</f>
        <v>D.1.1</v>
      </c>
      <c r="F102" s="7" t="str">
        <f>$K$4</f>
        <v>DET</v>
      </c>
      <c r="G102" s="7">
        <v>7937</v>
      </c>
      <c r="H102" s="7" t="s">
        <v>389</v>
      </c>
      <c r="I102" s="7" t="s">
        <v>601</v>
      </c>
      <c r="J102" s="9" t="s">
        <v>447</v>
      </c>
      <c r="K102" s="9" t="s">
        <v>45</v>
      </c>
      <c r="L102" s="80"/>
      <c r="M102" s="9" t="s">
        <v>227</v>
      </c>
      <c r="N102" s="60" t="str">
        <f>_xlfn.CONCAT($F$6,"_",$F$7,IF(B102=0,"","_"),IF(B102=0,"",B102),IF(C102=0,"","_"),IF(C102=0,"",C102),IF(D102=0,"","_"),IF(D102=0,"",D102),IF(E102=0,"","_"),IF(E102=0,"",E102),IF(F102=0,"","_"),IF(F102=0,"",F102),IF(G102=0,"","-"),IF(G102=0,"",G102),IF(G102=0,"-","_"),IF(H102=0,"",H102))</f>
        <v>KVSUPS_DPS_ET02_SO102_D.1.1_DET-7937_DET</v>
      </c>
      <c r="O102" s="12"/>
      <c r="P102" s="17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</row>
    <row r="103" spans="2:28" s="4" customFormat="1" x14ac:dyDescent="0.25">
      <c r="B103" s="7" t="str">
        <f>TITULNÍ!$F$27</f>
        <v>ET02</v>
      </c>
      <c r="C103" s="9" t="str">
        <f>$B$3</f>
        <v>SO102</v>
      </c>
      <c r="D103" s="7"/>
      <c r="E103" s="7" t="str">
        <f>$F$4</f>
        <v>D.1.1</v>
      </c>
      <c r="F103" s="7" t="str">
        <f>$K$4</f>
        <v>DET</v>
      </c>
      <c r="G103" s="7">
        <v>7938</v>
      </c>
      <c r="H103" s="7" t="s">
        <v>389</v>
      </c>
      <c r="I103" s="7" t="s">
        <v>602</v>
      </c>
      <c r="J103" s="9" t="s">
        <v>447</v>
      </c>
      <c r="K103" s="9" t="s">
        <v>45</v>
      </c>
      <c r="L103" s="80"/>
      <c r="M103" s="9" t="s">
        <v>227</v>
      </c>
      <c r="N103" s="60" t="str">
        <f>_xlfn.CONCAT($F$6,"_",$F$7,IF(B103=0,"","_"),IF(B103=0,"",B103),IF(C103=0,"","_"),IF(C103=0,"",C103),IF(D103=0,"","_"),IF(D103=0,"",D103),IF(E103=0,"","_"),IF(E103=0,"",E103),IF(F103=0,"","_"),IF(F103=0,"",F103),IF(G103=0,"","-"),IF(G103=0,"",G103),IF(G103=0,"-","_"),IF(H103=0,"",H103))</f>
        <v>KVSUPS_DPS_ET02_SO102_D.1.1_DET-7938_DET</v>
      </c>
      <c r="O103" s="12"/>
      <c r="P103" s="17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</row>
    <row r="104" spans="2:28" s="4" customFormat="1" x14ac:dyDescent="0.25">
      <c r="B104" s="7" t="str">
        <f>TITULNÍ!$F$27</f>
        <v>ET02</v>
      </c>
      <c r="C104" s="9" t="str">
        <f>$B$3</f>
        <v>SO102</v>
      </c>
      <c r="D104" s="7"/>
      <c r="E104" s="7" t="str">
        <f>$F$4</f>
        <v>D.1.1</v>
      </c>
      <c r="F104" s="7" t="str">
        <f>$K$4</f>
        <v>DET</v>
      </c>
      <c r="G104" s="7">
        <v>7939</v>
      </c>
      <c r="H104" s="7" t="s">
        <v>389</v>
      </c>
      <c r="I104" s="7" t="s">
        <v>603</v>
      </c>
      <c r="J104" s="9" t="s">
        <v>447</v>
      </c>
      <c r="K104" s="9" t="s">
        <v>45</v>
      </c>
      <c r="L104" s="80"/>
      <c r="M104" s="9" t="s">
        <v>227</v>
      </c>
      <c r="N104" s="60" t="str">
        <f>_xlfn.CONCAT($F$6,"_",$F$7,IF(B104=0,"","_"),IF(B104=0,"",B104),IF(C104=0,"","_"),IF(C104=0,"",C104),IF(D104=0,"","_"),IF(D104=0,"",D104),IF(E104=0,"","_"),IF(E104=0,"",E104),IF(F104=0,"","_"),IF(F104=0,"",F104),IF(G104=0,"","-"),IF(G104=0,"",G104),IF(G104=0,"-","_"),IF(H104=0,"",H104))</f>
        <v>KVSUPS_DPS_ET02_SO102_D.1.1_DET-7939_DET</v>
      </c>
      <c r="O104" s="12"/>
      <c r="P104" s="17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</row>
    <row r="105" spans="2:28" s="4" customFormat="1" x14ac:dyDescent="0.25">
      <c r="B105" s="7" t="str">
        <f>TITULNÍ!$F$27</f>
        <v>ET02</v>
      </c>
      <c r="C105" s="9" t="str">
        <f>$B$3</f>
        <v>SO102</v>
      </c>
      <c r="D105" s="7"/>
      <c r="E105" s="7" t="str">
        <f>$F$4</f>
        <v>D.1.1</v>
      </c>
      <c r="F105" s="7" t="str">
        <f>$K$4</f>
        <v>DET</v>
      </c>
      <c r="G105" s="7">
        <v>7940</v>
      </c>
      <c r="H105" s="7" t="s">
        <v>389</v>
      </c>
      <c r="I105" s="7" t="s">
        <v>604</v>
      </c>
      <c r="J105" s="9" t="s">
        <v>447</v>
      </c>
      <c r="K105" s="9" t="s">
        <v>45</v>
      </c>
      <c r="L105" s="80"/>
      <c r="M105" s="9" t="s">
        <v>227</v>
      </c>
      <c r="N105" s="60" t="str">
        <f>_xlfn.CONCAT($F$6,"_",$F$7,IF(B105=0,"","_"),IF(B105=0,"",B105),IF(C105=0,"","_"),IF(C105=0,"",C105),IF(D105=0,"","_"),IF(D105=0,"",D105),IF(E105=0,"","_"),IF(E105=0,"",E105),IF(F105=0,"","_"),IF(F105=0,"",F105),IF(G105=0,"","-"),IF(G105=0,"",G105),IF(G105=0,"-","_"),IF(H105=0,"",H105))</f>
        <v>KVSUPS_DPS_ET02_SO102_D.1.1_DET-7940_DET</v>
      </c>
      <c r="O105" s="12"/>
      <c r="P105" s="17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</row>
    <row r="106" spans="2:28" s="4" customFormat="1" ht="25.5" x14ac:dyDescent="0.25">
      <c r="B106" s="7" t="str">
        <f>TITULNÍ!$F$27</f>
        <v>ET02</v>
      </c>
      <c r="C106" s="9" t="str">
        <f>$B$3</f>
        <v>SO102</v>
      </c>
      <c r="D106" s="7"/>
      <c r="E106" s="7" t="str">
        <f>$F$4</f>
        <v>D.1.1</v>
      </c>
      <c r="F106" s="7" t="str">
        <f>$K$4</f>
        <v>DET</v>
      </c>
      <c r="G106" s="7">
        <v>7941</v>
      </c>
      <c r="H106" s="7" t="s">
        <v>389</v>
      </c>
      <c r="I106" s="7" t="s">
        <v>605</v>
      </c>
      <c r="J106" s="9" t="s">
        <v>447</v>
      </c>
      <c r="K106" s="9" t="s">
        <v>45</v>
      </c>
      <c r="L106" s="80"/>
      <c r="M106" s="9" t="s">
        <v>227</v>
      </c>
      <c r="N106" s="60" t="str">
        <f>_xlfn.CONCAT($F$6,"_",$F$7,IF(B106=0,"","_"),IF(B106=0,"",B106),IF(C106=0,"","_"),IF(C106=0,"",C106),IF(D106=0,"","_"),IF(D106=0,"",D106),IF(E106=0,"","_"),IF(E106=0,"",E106),IF(F106=0,"","_"),IF(F106=0,"",F106),IF(G106=0,"","-"),IF(G106=0,"",G106),IF(G106=0,"-","_"),IF(H106=0,"",H106))</f>
        <v>KVSUPS_DPS_ET02_SO102_D.1.1_DET-7941_DET</v>
      </c>
      <c r="O106" s="12"/>
      <c r="P106" s="17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</row>
    <row r="107" spans="2:28" s="4" customFormat="1" ht="25.5" x14ac:dyDescent="0.25">
      <c r="B107" s="7" t="str">
        <f>TITULNÍ!$F$27</f>
        <v>ET02</v>
      </c>
      <c r="C107" s="9" t="str">
        <f t="shared" si="6"/>
        <v>SO102</v>
      </c>
      <c r="D107" s="7"/>
      <c r="E107" s="7" t="str">
        <f t="shared" si="7"/>
        <v>D.1.1</v>
      </c>
      <c r="F107" s="7" t="str">
        <f t="shared" si="8"/>
        <v>DET</v>
      </c>
      <c r="G107" s="7">
        <v>7960</v>
      </c>
      <c r="H107" s="7" t="s">
        <v>389</v>
      </c>
      <c r="I107" s="7" t="s">
        <v>606</v>
      </c>
      <c r="J107" s="9" t="s">
        <v>447</v>
      </c>
      <c r="K107" s="9" t="s">
        <v>45</v>
      </c>
      <c r="L107" s="80"/>
      <c r="M107" s="9" t="s">
        <v>227</v>
      </c>
      <c r="N107" s="60" t="str">
        <f t="shared" si="9"/>
        <v>KVSUPS_DPS_ET02_SO102_D.1.1_DET-7960_DET</v>
      </c>
      <c r="O107" s="12"/>
      <c r="P107" s="17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</row>
    <row r="108" spans="2:28" s="4" customFormat="1" x14ac:dyDescent="0.25">
      <c r="B108" s="7" t="str">
        <f>TITULNÍ!$F$27</f>
        <v>ET02</v>
      </c>
      <c r="C108" s="9" t="str">
        <f t="shared" si="6"/>
        <v>SO102</v>
      </c>
      <c r="D108" s="7"/>
      <c r="E108" s="7" t="str">
        <f t="shared" si="7"/>
        <v>D.1.1</v>
      </c>
      <c r="F108" s="7" t="str">
        <f t="shared" si="8"/>
        <v>DET</v>
      </c>
      <c r="G108" s="7">
        <v>7981</v>
      </c>
      <c r="H108" s="7" t="s">
        <v>389</v>
      </c>
      <c r="I108" s="7" t="s">
        <v>607</v>
      </c>
      <c r="J108" s="9" t="s">
        <v>517</v>
      </c>
      <c r="K108" s="9" t="s">
        <v>45</v>
      </c>
      <c r="L108" s="80"/>
      <c r="M108" s="9" t="s">
        <v>227</v>
      </c>
      <c r="N108" s="60" t="str">
        <f t="shared" si="9"/>
        <v>KVSUPS_DPS_ET02_SO102_D.1.1_DET-7981_DET</v>
      </c>
      <c r="O108" s="12"/>
      <c r="P108" s="17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</row>
    <row r="109" spans="2:28" s="4" customFormat="1" x14ac:dyDescent="0.25">
      <c r="B109" s="7" t="str">
        <f>TITULNÍ!$F$27</f>
        <v>ET02</v>
      </c>
      <c r="C109" s="9" t="str">
        <f t="shared" si="6"/>
        <v>SO102</v>
      </c>
      <c r="D109" s="7"/>
      <c r="E109" s="7" t="str">
        <f t="shared" si="7"/>
        <v>D.1.1</v>
      </c>
      <c r="F109" s="7" t="str">
        <f t="shared" si="8"/>
        <v>DET</v>
      </c>
      <c r="G109" s="7">
        <v>7982</v>
      </c>
      <c r="H109" s="7" t="s">
        <v>389</v>
      </c>
      <c r="I109" s="7" t="s">
        <v>608</v>
      </c>
      <c r="J109" s="9" t="s">
        <v>517</v>
      </c>
      <c r="K109" s="9" t="s">
        <v>45</v>
      </c>
      <c r="L109" s="80"/>
      <c r="M109" s="9" t="s">
        <v>227</v>
      </c>
      <c r="N109" s="60" t="str">
        <f t="shared" si="9"/>
        <v>KVSUPS_DPS_ET02_SO102_D.1.1_DET-7982_DET</v>
      </c>
      <c r="O109" s="12"/>
      <c r="P109" s="17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</row>
  </sheetData>
  <autoFilter ref="A14:AB14" xr:uid="{86DDBAD3-AE91-4B91-B100-FAF16F8A7DC2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D13BF-210F-468C-B0C0-FA0EA46A1648}">
  <sheetPr>
    <pageSetUpPr fitToPage="1"/>
  </sheetPr>
  <dimension ref="A1:AB133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B8" sqref="G8:R12"/>
      <selection pane="bottomLeft" activeCell="B8" sqref="G8:R12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3" t="s">
        <v>42</v>
      </c>
      <c r="C1" s="123"/>
      <c r="D1" s="123"/>
      <c r="E1" s="124"/>
      <c r="F1" s="124"/>
      <c r="G1" s="124"/>
      <c r="H1" s="124"/>
      <c r="I1" s="124"/>
      <c r="J1" s="124"/>
      <c r="K1" s="148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29" t="s">
        <v>44</v>
      </c>
      <c r="C2" s="129"/>
      <c r="D2" s="129"/>
      <c r="E2" s="149"/>
      <c r="F2" s="149"/>
      <c r="G2" s="149"/>
      <c r="H2" s="149"/>
      <c r="I2" s="149"/>
      <c r="J2" s="149"/>
      <c r="K2" s="149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6" t="str">
        <f>'SEZNAM PD'!A18</f>
        <v>SO102</v>
      </c>
      <c r="C3" s="157"/>
      <c r="D3" s="157"/>
      <c r="E3" s="158"/>
      <c r="F3" s="158"/>
      <c r="G3" s="158"/>
      <c r="H3" s="158"/>
      <c r="I3" s="158"/>
      <c r="J3" s="158"/>
      <c r="K3" s="158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52" t="s">
        <v>43</v>
      </c>
      <c r="C4" s="152"/>
      <c r="D4" s="152"/>
      <c r="E4" s="152"/>
      <c r="F4" s="31" t="str">
        <f>'SEZNAM PD'!B15</f>
        <v>D.1.2a</v>
      </c>
      <c r="G4" s="37"/>
      <c r="H4" s="37"/>
      <c r="I4" s="37"/>
      <c r="J4" s="38" t="s">
        <v>48</v>
      </c>
      <c r="K4" s="36" t="str">
        <f>'SEZNAM PD'!C15</f>
        <v>SKR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53" t="str">
        <f>'SEZNAM PD'!D15</f>
        <v>Pilotové založení</v>
      </c>
      <c r="C5" s="154"/>
      <c r="D5" s="154"/>
      <c r="E5" s="154"/>
      <c r="F5" s="154"/>
      <c r="G5" s="154"/>
      <c r="H5" s="154"/>
      <c r="I5" s="154"/>
      <c r="J5" s="154"/>
      <c r="K5" s="155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40" t="s">
        <v>28</v>
      </c>
      <c r="C6" s="140"/>
      <c r="D6" s="140"/>
      <c r="E6" s="140"/>
      <c r="F6" s="140" t="str">
        <f>'SEZNAM PD'!B5</f>
        <v>KVSUPS</v>
      </c>
      <c r="G6" s="140"/>
      <c r="H6" s="140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40" t="s">
        <v>31</v>
      </c>
      <c r="C7" s="140"/>
      <c r="D7" s="140"/>
      <c r="E7" s="140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1" t="s">
        <v>29</v>
      </c>
      <c r="C8" s="141"/>
      <c r="D8" s="141"/>
      <c r="E8" s="142"/>
      <c r="F8" s="142"/>
      <c r="G8" s="142"/>
      <c r="H8" s="142"/>
      <c r="I8" s="142"/>
      <c r="J8" s="142"/>
      <c r="K8" s="142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3" t="s">
        <v>102</v>
      </c>
      <c r="C9" s="143"/>
      <c r="D9" s="143"/>
      <c r="E9" s="144"/>
      <c r="F9" s="144"/>
      <c r="G9" s="144"/>
      <c r="H9" s="144"/>
      <c r="I9" s="144"/>
      <c r="J9" s="144"/>
      <c r="K9" s="145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46" t="s">
        <v>39</v>
      </c>
      <c r="C10" s="146"/>
      <c r="D10" s="146"/>
      <c r="E10" s="146"/>
      <c r="F10" s="146"/>
      <c r="G10" s="146"/>
      <c r="H10" s="146"/>
      <c r="I10" s="146"/>
      <c r="J10" s="146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34" t="s">
        <v>27</v>
      </c>
      <c r="C11" s="134"/>
      <c r="D11" s="134"/>
      <c r="E11" s="147"/>
      <c r="F11" s="147"/>
      <c r="G11" s="147"/>
      <c r="H11" s="147"/>
      <c r="I11" s="134" t="s">
        <v>9</v>
      </c>
      <c r="J11" s="134" t="s">
        <v>10</v>
      </c>
      <c r="K11" s="134" t="s">
        <v>51</v>
      </c>
      <c r="L11" s="134" t="s">
        <v>52</v>
      </c>
      <c r="M11" s="134" t="s">
        <v>53</v>
      </c>
      <c r="N11" s="136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34" t="s">
        <v>25</v>
      </c>
      <c r="C12" s="134"/>
      <c r="D12" s="134"/>
      <c r="E12" s="134"/>
      <c r="F12" s="134"/>
      <c r="G12" s="138" t="s">
        <v>26</v>
      </c>
      <c r="H12" s="138"/>
      <c r="I12" s="139"/>
      <c r="J12" s="139"/>
      <c r="K12" s="135"/>
      <c r="L12" s="135"/>
      <c r="M12" s="135"/>
      <c r="N12" s="137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34" t="s">
        <v>67</v>
      </c>
      <c r="C13" s="134" t="s">
        <v>13</v>
      </c>
      <c r="D13" s="134" t="s">
        <v>68</v>
      </c>
      <c r="E13" s="134" t="s">
        <v>23</v>
      </c>
      <c r="F13" s="134" t="s">
        <v>24</v>
      </c>
      <c r="G13" s="134" t="s">
        <v>14</v>
      </c>
      <c r="H13" s="134" t="s">
        <v>30</v>
      </c>
      <c r="I13" s="139"/>
      <c r="J13" s="139"/>
      <c r="K13" s="135"/>
      <c r="L13" s="135"/>
      <c r="M13" s="135"/>
      <c r="N13" s="137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35"/>
      <c r="C14" s="135"/>
      <c r="D14" s="135"/>
      <c r="E14" s="139"/>
      <c r="F14" s="139"/>
      <c r="G14" s="139"/>
      <c r="H14" s="139"/>
      <c r="I14" s="139"/>
      <c r="J14" s="139"/>
      <c r="K14" s="135"/>
      <c r="L14" s="135"/>
      <c r="M14" s="135"/>
      <c r="N14" s="137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D.1.2a</v>
      </c>
      <c r="F15" s="7" t="str">
        <f>$K$4</f>
        <v>SKR</v>
      </c>
      <c r="G15" s="9" t="s">
        <v>70</v>
      </c>
      <c r="H15" s="7" t="s">
        <v>85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KVSUPS_DPS_ET02_SO102_D.1.2a_SKR-001_ZPR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18" si="0">$B$3</f>
        <v>SO102</v>
      </c>
      <c r="D16" s="7"/>
      <c r="E16" s="7" t="str">
        <f>$F$4</f>
        <v>D.1.2a</v>
      </c>
      <c r="F16" s="7" t="str">
        <f>$K$4</f>
        <v>SKR</v>
      </c>
      <c r="G16" s="9" t="s">
        <v>106</v>
      </c>
      <c r="H16" s="7" t="s">
        <v>223</v>
      </c>
      <c r="I16" s="7" t="s">
        <v>222</v>
      </c>
      <c r="J16" s="9" t="s">
        <v>65</v>
      </c>
      <c r="K16" s="9" t="s">
        <v>45</v>
      </c>
      <c r="L16" s="9"/>
      <c r="M16" s="9" t="s">
        <v>227</v>
      </c>
      <c r="N16" s="60" t="str">
        <f t="shared" ref="N16:N19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KVSUPS_DPS_ET02_SO102_D.1.2a_SKR-002_VYPOCET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 t="shared" ref="E17:E18" si="2">$F$4</f>
        <v>D.1.2a</v>
      </c>
      <c r="F17" s="7" t="str">
        <f t="shared" ref="F17:F18" si="3">$K$4</f>
        <v>SKR</v>
      </c>
      <c r="G17" s="9" t="s">
        <v>129</v>
      </c>
      <c r="H17" s="7" t="s">
        <v>224</v>
      </c>
      <c r="I17" s="7" t="s">
        <v>225</v>
      </c>
      <c r="J17" s="9" t="s">
        <v>74</v>
      </c>
      <c r="K17" s="9" t="s">
        <v>45</v>
      </c>
      <c r="L17" s="9"/>
      <c r="M17" s="9" t="s">
        <v>227</v>
      </c>
      <c r="N17" s="60" t="str">
        <f t="shared" si="1"/>
        <v>KVSUPS_DPS_ET02_SO102_D.1.2a_SKR-401_PUD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45"/>
      <c r="B18" s="7" t="str">
        <f>TITULNÍ!$F$27</f>
        <v>ET02</v>
      </c>
      <c r="C18" s="9" t="str">
        <f t="shared" si="0"/>
        <v>SO102</v>
      </c>
      <c r="D18" s="7"/>
      <c r="E18" s="7" t="str">
        <f t="shared" si="2"/>
        <v>D.1.2a</v>
      </c>
      <c r="F18" s="7" t="str">
        <f t="shared" si="3"/>
        <v>SKR</v>
      </c>
      <c r="G18" s="9" t="s">
        <v>131</v>
      </c>
      <c r="H18" s="7" t="s">
        <v>229</v>
      </c>
      <c r="I18" s="7" t="s">
        <v>226</v>
      </c>
      <c r="J18" s="9" t="s">
        <v>144</v>
      </c>
      <c r="K18" s="9" t="s">
        <v>45</v>
      </c>
      <c r="L18" s="45"/>
      <c r="M18" s="9" t="s">
        <v>227</v>
      </c>
      <c r="N18" s="60" t="str">
        <f t="shared" si="1"/>
        <v>KVSUPS_DPS_ET02_SO102_D.1.2a_SKR-402_REZ</v>
      </c>
      <c r="O18" s="10"/>
      <c r="P18" s="47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45"/>
      <c r="B19" s="7"/>
      <c r="C19" s="9"/>
      <c r="D19" s="7"/>
      <c r="E19" s="7"/>
      <c r="F19" s="7"/>
      <c r="G19" s="9"/>
      <c r="H19" s="7"/>
      <c r="I19" s="7"/>
      <c r="J19" s="9"/>
      <c r="K19" s="9"/>
      <c r="L19" s="45"/>
      <c r="M19" s="9"/>
      <c r="N19" s="60" t="str">
        <f t="shared" si="1"/>
        <v>KVSUPS_DPS-</v>
      </c>
      <c r="O19" s="10"/>
      <c r="P19" s="47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x14ac:dyDescent="0.2"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  <c r="M131" s="6"/>
      <c r="N131" s="14"/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  <row r="132" spans="2:24" s="12" customFormat="1" x14ac:dyDescent="0.2"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  <c r="M132" s="6"/>
      <c r="N132" s="14"/>
      <c r="O132" s="10"/>
      <c r="P132" s="14"/>
      <c r="Q132" s="10"/>
      <c r="R132" s="10"/>
      <c r="S132" s="10"/>
      <c r="T132" s="10"/>
      <c r="U132" s="10"/>
      <c r="V132" s="10"/>
      <c r="W132" s="10"/>
      <c r="X132" s="10"/>
    </row>
    <row r="133" spans="2:24" s="12" customFormat="1" x14ac:dyDescent="0.2">
      <c r="B133" s="3"/>
      <c r="C133" s="3"/>
      <c r="D133" s="3"/>
      <c r="E133" s="3"/>
      <c r="F133" s="3"/>
      <c r="G133" s="3"/>
      <c r="H133" s="3"/>
      <c r="I133" s="3"/>
      <c r="J133" s="6"/>
      <c r="K133" s="6"/>
      <c r="L133" s="6"/>
      <c r="M133" s="6"/>
      <c r="N133" s="14"/>
      <c r="O133" s="10"/>
      <c r="P133" s="14"/>
      <c r="Q133" s="10"/>
      <c r="R133" s="10"/>
      <c r="S133" s="10"/>
      <c r="T133" s="10"/>
      <c r="U133" s="10"/>
      <c r="V133" s="10"/>
      <c r="W133" s="10"/>
      <c r="X133" s="10"/>
    </row>
  </sheetData>
  <autoFilter ref="A14:AC19" xr:uid="{9A939CFD-AA55-4C19-BD8D-9C5D672FF20F}"/>
  <customSheetViews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G18" sqref="G18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F97884AE-FF05-4A68-937D-8E891EF43EC7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8ABD05CC-1698-4762-A9E3-FA1C5A682CF8}"/>
    </customSheetView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L57" sqref="L57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E47A1235-0B14-4D1B-B912-FD9D14866D34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32</vt:i4>
      </vt:variant>
    </vt:vector>
  </HeadingPairs>
  <TitlesOfParts>
    <vt:vector size="64" baseType="lpstr">
      <vt:lpstr>TITULNÍ</vt:lpstr>
      <vt:lpstr>SEZNAM PD</vt:lpstr>
      <vt:lpstr>A. PZ</vt:lpstr>
      <vt:lpstr>B. STZ</vt:lpstr>
      <vt:lpstr>C. SIT</vt:lpstr>
      <vt:lpstr>D.1.1 ASR SO101</vt:lpstr>
      <vt:lpstr>D.1.1 ASR SO102</vt:lpstr>
      <vt:lpstr>D.1.1 ASR SO102 (DET)</vt:lpstr>
      <vt:lpstr>D.1.2a SKR SO102 (ZALOZENI)</vt:lpstr>
      <vt:lpstr>D.1.2.b SKR SO102</vt:lpstr>
      <vt:lpstr>D.1.3 PBR</vt:lpstr>
      <vt:lpstr>D.1.4 ESIL SO102</vt:lpstr>
      <vt:lpstr>D.1.4 EPS SO102</vt:lpstr>
      <vt:lpstr>D.1.4 NZS SO102</vt:lpstr>
      <vt:lpstr>D.1.4 ESLA SO102</vt:lpstr>
      <vt:lpstr>D.1.4 MAR SO102</vt:lpstr>
      <vt:lpstr>D.1.4 RTCH SO102</vt:lpstr>
      <vt:lpstr>D.1.4 VZT SO102</vt:lpstr>
      <vt:lpstr>D.1.4 ZTI SO102</vt:lpstr>
      <vt:lpstr>D.1.5 ODP SO101+102</vt:lpstr>
      <vt:lpstr>D.1.6 SAD</vt:lpstr>
      <vt:lpstr>D.1.7 DAO</vt:lpstr>
      <vt:lpstr>D.1.8 ZOV</vt:lpstr>
      <vt:lpstr>D.1.9 ZSJ SO102</vt:lpstr>
      <vt:lpstr>D.1.10 SZP SO102</vt:lpstr>
      <vt:lpstr>D.2 DOP</vt:lpstr>
      <vt:lpstr>D.2 CZT</vt:lpstr>
      <vt:lpstr>D.2 PRK SO101-102</vt:lpstr>
      <vt:lpstr>D.2 PHZ SO102</vt:lpstr>
      <vt:lpstr>D.2 PRV SO101-102</vt:lpstr>
      <vt:lpstr>E. DOKLADOVA CAST</vt:lpstr>
      <vt:lpstr>F. INT SO102</vt:lpstr>
      <vt:lpstr>'A. PZ'!Oblast_tisku</vt:lpstr>
      <vt:lpstr>'B. STZ'!Oblast_tisku</vt:lpstr>
      <vt:lpstr>'C. SIT'!Oblast_tisku</vt:lpstr>
      <vt:lpstr>'D.1.1 ASR SO101'!Oblast_tisku</vt:lpstr>
      <vt:lpstr>'D.1.1 ASR SO102'!Oblast_tisku</vt:lpstr>
      <vt:lpstr>'D.1.1 ASR SO102 (DET)'!Oblast_tisku</vt:lpstr>
      <vt:lpstr>'D.1.10 SZP SO102'!Oblast_tisku</vt:lpstr>
      <vt:lpstr>'D.1.2.b SKR SO102'!Oblast_tisku</vt:lpstr>
      <vt:lpstr>'D.1.2a SKR SO102 (ZALOZENI)'!Oblast_tisku</vt:lpstr>
      <vt:lpstr>'D.1.3 PBR'!Oblast_tisku</vt:lpstr>
      <vt:lpstr>'D.1.4 EPS SO102'!Oblast_tisku</vt:lpstr>
      <vt:lpstr>'D.1.4 ESIL SO102'!Oblast_tisku</vt:lpstr>
      <vt:lpstr>'D.1.4 ESLA SO102'!Oblast_tisku</vt:lpstr>
      <vt:lpstr>'D.1.4 MAR SO102'!Oblast_tisku</vt:lpstr>
      <vt:lpstr>'D.1.4 NZS SO102'!Oblast_tisku</vt:lpstr>
      <vt:lpstr>'D.1.4 RTCH SO102'!Oblast_tisku</vt:lpstr>
      <vt:lpstr>'D.1.4 VZT SO102'!Oblast_tisku</vt:lpstr>
      <vt:lpstr>'D.1.4 ZTI SO102'!Oblast_tisku</vt:lpstr>
      <vt:lpstr>'D.1.5 ODP SO101+102'!Oblast_tisku</vt:lpstr>
      <vt:lpstr>'D.1.6 SAD'!Oblast_tisku</vt:lpstr>
      <vt:lpstr>'D.1.7 DAO'!Oblast_tisku</vt:lpstr>
      <vt:lpstr>'D.1.8 ZOV'!Oblast_tisku</vt:lpstr>
      <vt:lpstr>'D.1.9 ZSJ SO102'!Oblast_tisku</vt:lpstr>
      <vt:lpstr>'D.2 CZT'!Oblast_tisku</vt:lpstr>
      <vt:lpstr>'D.2 DOP'!Oblast_tisku</vt:lpstr>
      <vt:lpstr>'D.2 PHZ SO102'!Oblast_tisku</vt:lpstr>
      <vt:lpstr>'D.2 PRK SO101-102'!Oblast_tisku</vt:lpstr>
      <vt:lpstr>'D.2 PRV SO101-102'!Oblast_tisku</vt:lpstr>
      <vt:lpstr>'E. DOKLADOVA CAST'!Oblast_tisku</vt:lpstr>
      <vt:lpstr>'F. INT SO102'!Oblast_tisku</vt:lpstr>
      <vt:lpstr>'SEZNAM PD'!Oblast_tisku</vt:lpstr>
      <vt:lpstr>TITULNÍ!Oblast_tisku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Veverka Vít - Energy Benefit Centre a.s.</dc:creator>
  <cp:lastModifiedBy>Zyma Miroslav -  Energy Benefit Centre a.s.</cp:lastModifiedBy>
  <cp:lastPrinted>2025-03-03T15:46:37Z</cp:lastPrinted>
  <dcterms:created xsi:type="dcterms:W3CDTF">2022-08-05T13:43:18Z</dcterms:created>
  <dcterms:modified xsi:type="dcterms:W3CDTF">2025-03-03T15:47:03Z</dcterms:modified>
</cp:coreProperties>
</file>